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visibility="hidden" xWindow="-120" yWindow="-120" windowWidth="29040" windowHeight="15720" firstSheet="7" activeTab="7"/>
    <workbookView visibility="hidden" xWindow="-120" yWindow="-120" windowWidth="29040" windowHeight="15720" firstSheet="7" activeTab="7"/>
    <workbookView visibility="hidden" xWindow="-120" yWindow="-120" windowWidth="29040" windowHeight="15720"/>
    <workbookView xWindow="-120" yWindow="-120" windowWidth="29040" windowHeight="15720"/>
  </bookViews>
  <sheets>
    <sheet name="Notas a los Edos Financieros" sheetId="1" r:id="rId1"/>
    <sheet name="ESF" sheetId="59" r:id="rId2"/>
    <sheet name="ACT" sheetId="60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_FilterDatabase" localSheetId="2" hidden="1">ACT!$A$93:$C$212</definedName>
    <definedName name="_xlnm._FilterDatabase" localSheetId="4" hidden="1">EFE!$A$20:$D$44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60" l="1"/>
  <c r="D97" i="60"/>
  <c r="D98" i="60"/>
  <c r="D99" i="60"/>
  <c r="D100" i="60"/>
  <c r="D101" i="60"/>
  <c r="D102" i="60"/>
  <c r="D103" i="60"/>
  <c r="D104" i="60"/>
  <c r="D105" i="60"/>
  <c r="D106" i="60"/>
  <c r="D107" i="60"/>
  <c r="D108" i="60"/>
  <c r="D109" i="60"/>
  <c r="D110" i="60"/>
  <c r="D111" i="60"/>
  <c r="D112" i="60"/>
  <c r="D113" i="60"/>
  <c r="D114" i="60"/>
  <c r="D115" i="60"/>
  <c r="D116" i="60"/>
  <c r="D117" i="60"/>
  <c r="D118" i="60"/>
  <c r="D119" i="60"/>
  <c r="D120" i="60"/>
  <c r="D121" i="60"/>
  <c r="D122" i="60"/>
  <c r="D123" i="60"/>
  <c r="D124" i="60"/>
  <c r="D125" i="60"/>
  <c r="D126" i="60"/>
  <c r="D127" i="60"/>
  <c r="D128" i="60"/>
  <c r="D129" i="60"/>
  <c r="D130" i="60"/>
  <c r="D131" i="60"/>
  <c r="D132" i="60"/>
  <c r="D133" i="60"/>
  <c r="D134" i="60"/>
  <c r="D135" i="60"/>
  <c r="D136" i="60"/>
  <c r="D137" i="60"/>
  <c r="D138" i="60"/>
  <c r="D139" i="60"/>
  <c r="D140" i="60"/>
  <c r="D141" i="60"/>
  <c r="D142" i="60"/>
  <c r="D143" i="60"/>
  <c r="D144" i="60"/>
  <c r="D145" i="60"/>
  <c r="D146" i="60"/>
  <c r="D147" i="60"/>
  <c r="D148" i="60"/>
  <c r="D149" i="60"/>
  <c r="D150" i="60"/>
  <c r="D151" i="60"/>
  <c r="D152" i="60"/>
  <c r="D153" i="60"/>
  <c r="D154" i="60"/>
  <c r="D155" i="60"/>
  <c r="D156" i="60"/>
  <c r="D157" i="60"/>
  <c r="D158" i="60"/>
  <c r="D159" i="60"/>
  <c r="D160" i="60"/>
  <c r="D161" i="60"/>
  <c r="D162" i="60"/>
  <c r="D163" i="60"/>
  <c r="D164" i="60"/>
  <c r="D165" i="60"/>
  <c r="D166" i="60"/>
  <c r="D167" i="60"/>
  <c r="D168" i="60"/>
  <c r="D169" i="60"/>
  <c r="D170" i="60"/>
  <c r="D171" i="60"/>
  <c r="D172" i="60"/>
  <c r="D173" i="60"/>
  <c r="D174" i="60"/>
  <c r="D175" i="60"/>
  <c r="D176" i="60"/>
  <c r="D177" i="60"/>
  <c r="D178" i="60"/>
  <c r="D179" i="60"/>
  <c r="D180" i="60"/>
  <c r="D181" i="60"/>
  <c r="D182" i="60"/>
  <c r="D183" i="60"/>
  <c r="D184" i="60"/>
  <c r="D185" i="60"/>
  <c r="D186" i="60"/>
  <c r="D187" i="60"/>
  <c r="D188" i="60"/>
  <c r="D189" i="60"/>
  <c r="D190" i="60"/>
  <c r="D191" i="60"/>
  <c r="D192" i="60"/>
  <c r="D193" i="60"/>
  <c r="D194" i="60"/>
  <c r="D195" i="60"/>
  <c r="D196" i="60"/>
  <c r="D197" i="60"/>
  <c r="D198" i="60"/>
  <c r="D199" i="60"/>
  <c r="D200" i="60"/>
  <c r="D201" i="60"/>
  <c r="D202" i="60"/>
  <c r="D203" i="60"/>
  <c r="D204" i="60"/>
  <c r="D205" i="60"/>
  <c r="D206" i="60"/>
  <c r="D207" i="60"/>
  <c r="D208" i="60"/>
  <c r="D209" i="60"/>
  <c r="D210" i="60"/>
  <c r="D211" i="60"/>
  <c r="D212" i="60"/>
  <c r="D95" i="60"/>
  <c r="D94" i="60"/>
  <c r="D58" i="60"/>
  <c r="D57" i="60"/>
  <c r="D36" i="60"/>
  <c r="D30" i="60"/>
  <c r="D10" i="60"/>
  <c r="D11" i="60"/>
  <c r="D12" i="60"/>
  <c r="D13" i="60"/>
  <c r="D14" i="60"/>
  <c r="D15" i="60"/>
  <c r="D16" i="60"/>
  <c r="D17" i="60"/>
  <c r="D18" i="60"/>
  <c r="D19" i="60"/>
  <c r="D20" i="60"/>
  <c r="D21" i="60"/>
  <c r="D22" i="60"/>
  <c r="D23" i="60"/>
  <c r="D24" i="60"/>
  <c r="D25" i="60"/>
  <c r="D26" i="60"/>
  <c r="D27" i="60"/>
  <c r="D28" i="60"/>
  <c r="D29" i="60"/>
  <c r="D31" i="60"/>
  <c r="D32" i="60"/>
  <c r="D33" i="60"/>
  <c r="D34" i="60"/>
  <c r="D35" i="60"/>
  <c r="D37" i="60"/>
  <c r="D38" i="60"/>
  <c r="D39" i="60"/>
  <c r="D40" i="60"/>
  <c r="D41" i="60"/>
  <c r="D42" i="60"/>
  <c r="D43" i="60"/>
  <c r="D44" i="60"/>
  <c r="D45" i="60"/>
  <c r="D46" i="60"/>
  <c r="D47" i="60"/>
  <c r="D48" i="60"/>
  <c r="D49" i="60"/>
  <c r="D50" i="60"/>
  <c r="D51" i="60"/>
  <c r="D52" i="60"/>
  <c r="D53" i="60"/>
  <c r="D54" i="60"/>
  <c r="D55" i="60"/>
  <c r="D56" i="60"/>
  <c r="D59" i="60"/>
  <c r="D60" i="60"/>
  <c r="D61" i="60"/>
  <c r="D62" i="60"/>
  <c r="D63" i="60"/>
  <c r="D64" i="60"/>
  <c r="D65" i="60"/>
  <c r="D66" i="60"/>
  <c r="D67" i="60"/>
  <c r="D68" i="60"/>
  <c r="D69" i="60"/>
  <c r="D70" i="60"/>
  <c r="D71" i="60"/>
  <c r="D72" i="60"/>
  <c r="D73" i="60"/>
  <c r="D74" i="60"/>
  <c r="D75" i="60"/>
  <c r="D76" i="60"/>
  <c r="D77" i="60"/>
  <c r="D78" i="60"/>
  <c r="D79" i="60"/>
  <c r="D80" i="60"/>
  <c r="D81" i="60"/>
  <c r="D82" i="60"/>
  <c r="D83" i="60"/>
  <c r="D84" i="60"/>
  <c r="D85" i="60"/>
  <c r="D86" i="60"/>
  <c r="D87" i="60"/>
  <c r="D88" i="60"/>
  <c r="D89" i="60"/>
  <c r="D90" i="60"/>
  <c r="D9" i="60"/>
  <c r="A3" i="64" l="1"/>
  <c r="A3" i="63"/>
  <c r="A3" i="62"/>
  <c r="A3" i="61"/>
  <c r="A3" i="60"/>
  <c r="A3" i="59"/>
  <c r="A3" i="65"/>
  <c r="A1" i="65"/>
  <c r="A1" i="60"/>
  <c r="A1" i="59"/>
  <c r="H3" i="65" l="1"/>
  <c r="H2" i="65"/>
  <c r="H1" i="65"/>
  <c r="C31" i="64"/>
  <c r="C8" i="64"/>
  <c r="C40" i="64" s="1"/>
  <c r="C16" i="63"/>
  <c r="C21" i="63" s="1"/>
  <c r="C8" i="63"/>
  <c r="E3" i="62"/>
  <c r="E2" i="62"/>
  <c r="E1" i="62"/>
  <c r="E3" i="61"/>
  <c r="E2" i="61"/>
  <c r="E1" i="61"/>
  <c r="E14" i="59"/>
  <c r="F14" i="59" s="1"/>
  <c r="G14" i="59" s="1"/>
  <c r="H3" i="59"/>
  <c r="H2" i="59"/>
  <c r="H1" i="59"/>
  <c r="A1" i="63"/>
  <c r="E3" i="60"/>
  <c r="E2" i="60"/>
  <c r="E1" i="60"/>
  <c r="A1" i="64" l="1"/>
  <c r="A1" i="61"/>
  <c r="A1" i="62"/>
</calcChain>
</file>

<file path=xl/sharedStrings.xml><?xml version="1.0" encoding="utf-8"?>
<sst xmlns="http://schemas.openxmlformats.org/spreadsheetml/2006/main" count="834" uniqueCount="591">
  <si>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</si>
  <si>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</si>
  <si>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</si>
  <si>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</si>
  <si>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</si>
  <si>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</si>
  <si>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</si>
  <si>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</si>
  <si>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</si>
  <si>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</si>
  <si>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</si>
  <si>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</si>
  <si>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</si>
  <si>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</si>
  <si>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</si>
  <si>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</si>
  <si>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</si>
  <si>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</si>
  <si>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</si>
  <si>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</si>
  <si>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</si>
  <si>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</si>
  <si>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</si>
  <si>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</si>
  <si>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</si>
  <si>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</si>
  <si>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</si>
  <si>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</si>
  <si>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</si>
  <si>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</si>
  <si>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</si>
  <si>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</si>
  <si>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</si>
  <si>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</si>
  <si>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</si>
  <si>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</si>
  <si>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</si>
  <si>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</si>
  <si>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</si>
  <si>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</si>
  <si>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</si>
  <si>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</si>
  <si>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</si>
  <si>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</si>
  <si>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</si>
  <si>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</si>
  <si>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</si>
  <si>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</si>
  <si>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</si>
  <si>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</si>
  <si>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</si>
  <si>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</si>
  <si>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</si>
  <si>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</si>
  <si>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</si>
  <si>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</si>
  <si>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</si>
  <si>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</si>
  <si>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</si>
  <si>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</si>
  <si>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</si>
  <si>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</si>
  <si>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PRESUPUESTARIO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</si>
  <si>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</si>
  <si>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</si>
  <si>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</si>
  <si>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</si>
  <si>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</si>
  <si>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</si>
  <si>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</si>
  <si>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</si>
  <si>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</si>
  <si>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</si>
  <si>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</si>
  <si>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</si>
  <si>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</si>
  <si>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</si>
  <si>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</si>
  <si>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</si>
  <si>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</si>
  <si>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</si>
  <si>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</si>
  <si>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</si>
  <si>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</si>
  <si>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</si>
  <si>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</si>
  <si>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</si>
  <si>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</si>
  <si>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</si>
  <si>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</si>
  <si>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</si>
  <si>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</si>
  <si>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</si>
  <si>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</si>
  <si>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</si>
  <si>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</si>
  <si>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</si>
  <si>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</si>
  <si>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</si>
  <si>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</si>
  <si>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</si>
  <si>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</si>
  <si>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</si>
  <si>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</si>
  <si>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</si>
  <si>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</si>
  <si>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</si>
  <si>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</si>
  <si>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</si>
  <si>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</si>
  <si>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</si>
  <si>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</si>
  <si>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</si>
  <si>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</si>
  <si>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</si>
  <si>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</si>
  <si>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</si>
  <si>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</si>
  <si>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</si>
  <si>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</si>
  <si>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</si>
  <si>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</si>
  <si>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</si>
  <si>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</si>
  <si>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</si>
  <si>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</si>
  <si>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</si>
  <si>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</si>
  <si>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</si>
  <si>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</si>
  <si>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</si>
  <si>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</si>
  <si>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</si>
  <si>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</si>
  <si>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</si>
  <si>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</si>
  <si>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</si>
  <si>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</si>
  <si>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</si>
  <si>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</si>
  <si>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</si>
  <si>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</si>
  <si>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</si>
  <si>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</si>
  <si>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</si>
  <si>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</si>
  <si>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</si>
  <si>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</si>
  <si>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</si>
  <si>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</si>
  <si>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</si>
  <si>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</si>
  <si>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</si>
  <si>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</si>
  <si>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</si>
  <si>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</si>
  <si>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</si>
  <si>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</si>
  <si>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</si>
  <si>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</si>
  <si>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</si>
  <si>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</si>
  <si>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</si>
  <si>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</si>
  <si>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</si>
  <si>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</si>
  <si>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</si>
  <si>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</si>
  <si>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</si>
  <si>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</si>
  <si>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</si>
  <si>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</si>
  <si>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</si>
  <si>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</si>
  <si>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</si>
  <si>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</si>
  <si>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</si>
  <si>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</si>
  <si>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</si>
  <si>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</si>
  <si>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</si>
  <si>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</si>
  <si>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</si>
  <si>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</si>
  <si>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</si>
  <si>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</si>
  <si>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</si>
  <si>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</si>
  <si>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</si>
  <si>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</si>
  <si>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</si>
  <si>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</si>
  <si>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</si>
  <si>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</si>
  <si>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</si>
  <si>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</si>
  <si>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</si>
  <si>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</si>
  <si>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</si>
  <si>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</si>
  <si>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</si>
  <si>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</si>
  <si>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</si>
  <si>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</si>
  <si>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</si>
  <si>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</si>
  <si>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</si>
  <si>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</si>
  <si>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</si>
  <si>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</si>
  <si>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</si>
  <si>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</si>
  <si>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</si>
  <si>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</si>
  <si>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</si>
  <si>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</si>
  <si>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</si>
  <si>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</si>
  <si>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</si>
  <si>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</si>
  <si>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</si>
  <si>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</si>
  <si>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</si>
  <si>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</si>
  <si>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</si>
  <si>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</si>
  <si>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</si>
  <si>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</si>
  <si>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</si>
  <si>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</si>
  <si>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</si>
  <si>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</si>
  <si>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</si>
  <si>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</si>
  <si>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</si>
  <si>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</si>
  <si>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</si>
  <si>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</si>
  <si>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</si>
  <si>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</si>
  <si>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</si>
  <si>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</si>
  <si>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</si>
  <si>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</si>
  <si>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</si>
  <si>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</si>
  <si>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</si>
  <si>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</si>
  <si>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</si>
  <si>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</si>
  <si>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</si>
  <si>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</si>
  <si>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</si>
  <si>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</si>
  <si>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</si>
  <si>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</si>
  <si>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</si>
  <si>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</si>
  <si>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</si>
  <si>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</si>
  <si>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</si>
  <si>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</si>
  <si>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</si>
  <si>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</si>
  <si>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</si>
  <si>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</si>
  <si>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</si>
  <si>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</si>
  <si>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</si>
  <si>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</si>
  <si>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</si>
  <si>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</si>
  <si>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</si>
  <si>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</si>
  <si>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</si>
  <si>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</si>
  <si>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</si>
  <si>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</si>
  <si>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</si>
  <si>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</si>
  <si>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</si>
  <si>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</si>
  <si>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</si>
  <si>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</si>
  <si>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</si>
  <si>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</si>
  <si>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</si>
  <si>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</si>
  <si>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</si>
  <si>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</si>
  <si>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</si>
  <si>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</si>
  <si>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</si>
  <si>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</si>
  <si>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</si>
  <si>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</si>
  <si>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</si>
  <si>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</si>
  <si>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</si>
  <si>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</si>
  <si>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</si>
  <si>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</si>
  <si>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</si>
  <si>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</si>
  <si>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</si>
  <si>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</si>
  <si>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</si>
  <si>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</si>
  <si>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</si>
  <si>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</si>
  <si>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</si>
  <si>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</si>
  <si>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</si>
  <si>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</si>
  <si>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</si>
  <si>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</si>
  <si>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</si>
  <si>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</si>
  <si>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</si>
  <si>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</si>
  <si>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</si>
  <si>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</si>
  <si>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</si>
  <si>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</si>
  <si>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</si>
  <si>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</si>
  <si>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</si>
  <si>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</si>
  <si>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</si>
  <si>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</si>
  <si>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</si>
  <si>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</si>
  <si>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</si>
  <si>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</si>
  <si>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</si>
  <si>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</si>
  <si>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</si>
  <si>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</si>
  <si>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</si>
  <si>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</si>
  <si>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</si>
  <si>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</si>
  <si>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</si>
  <si>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</si>
  <si>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</si>
  <si>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</si>
  <si>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</si>
  <si>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</si>
  <si>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</si>
  <si>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</si>
  <si>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</si>
  <si>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</si>
  <si>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</si>
  <si>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</si>
  <si>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</si>
  <si>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</si>
  <si>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</si>
  <si>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</si>
  <si>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</si>
  <si>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</si>
  <si>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</si>
  <si>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</si>
  <si>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</si>
  <si>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</si>
  <si>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</si>
  <si>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</si>
  <si>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</si>
  <si>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</si>
  <si>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</si>
  <si>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</si>
  <si>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</si>
  <si>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</si>
  <si>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</si>
  <si>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</si>
  <si>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</si>
  <si>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</si>
  <si>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</si>
  <si>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</si>
  <si>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</si>
  <si>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</si>
  <si>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</si>
  <si>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</si>
  <si>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</si>
  <si>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</si>
  <si>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</si>
  <si>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</si>
  <si>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</si>
  <si>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</si>
  <si>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</si>
  <si>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</si>
  <si>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</si>
  <si>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</si>
  <si>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</si>
  <si>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</si>
  <si>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</si>
  <si>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</si>
  <si>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</si>
  <si>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</si>
  <si>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</si>
  <si>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</si>
  <si>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</si>
  <si>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</si>
  <si>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</si>
  <si>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</si>
  <si>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</si>
  <si>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</si>
  <si>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</si>
  <si>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</si>
  <si>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</si>
  <si>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</si>
  <si>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</si>
  <si>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</si>
  <si>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</si>
  <si>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</si>
  <si>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</si>
  <si>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</si>
  <si>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</si>
  <si>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</si>
  <si>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</si>
  <si>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</si>
  <si>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</si>
  <si>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</si>
  <si>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</si>
  <si>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</si>
  <si>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</si>
  <si>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</si>
  <si>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</si>
  <si>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</si>
  <si>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</si>
  <si>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</si>
  <si>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</si>
  <si>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</si>
  <si>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</si>
  <si>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</si>
  <si>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</si>
  <si>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</si>
  <si>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</si>
  <si>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</si>
  <si>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</si>
  <si>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</si>
  <si>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</si>
  <si>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</si>
  <si>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</si>
  <si>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</si>
  <si>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</si>
  <si>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</si>
  <si>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</si>
  <si>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</si>
  <si>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</si>
  <si>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</si>
  <si>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</si>
  <si>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</si>
  <si>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</si>
  <si>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</si>
  <si>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</si>
  <si>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</si>
  <si>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</si>
  <si>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</si>
  <si>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</si>
  <si>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</si>
  <si>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</si>
  <si>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</si>
  <si>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</si>
  <si>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</si>
  <si>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</si>
  <si>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</si>
  <si>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</si>
  <si>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</si>
  <si>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</si>
  <si>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</si>
  <si>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</si>
  <si>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</si>
  <si>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</si>
  <si>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</si>
  <si>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</si>
  <si>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</si>
  <si>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</si>
  <si>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</si>
  <si>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</si>
  <si>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</si>
  <si>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</si>
  <si>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</si>
  <si>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</si>
  <si>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</si>
  <si>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</si>
  <si>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</si>
  <si>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</si>
  <si>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</si>
  <si>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</si>
  <si>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</si>
  <si>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</si>
  <si>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</si>
  <si>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</si>
  <si>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</si>
  <si>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</si>
  <si>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</si>
  <si>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</si>
  <si>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</si>
  <si>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</si>
  <si>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</si>
  <si>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</si>
  <si>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</si>
  <si>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</si>
  <si>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</si>
  <si>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</si>
  <si>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</si>
  <si>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</si>
  <si>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</si>
  <si>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</si>
  <si>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</si>
  <si>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</si>
  <si>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</si>
  <si>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</si>
  <si>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</si>
  <si>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</si>
  <si>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</si>
  <si>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</si>
  <si>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</si>
  <si>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</si>
  <si>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</si>
  <si>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</si>
  <si>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</si>
  <si>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</si>
  <si>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</si>
  <si>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</si>
  <si>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</si>
  <si>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</si>
  <si>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</si>
  <si>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</si>
  <si>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</si>
  <si>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</si>
  <si>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</si>
  <si>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</si>
  <si>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</si>
  <si>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</si>
  <si>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</si>
  <si>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</si>
  <si>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</si>
  <si>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</si>
  <si>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</si>
  <si>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</si>
  <si>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</si>
  <si>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</si>
  <si>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</si>
  <si>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</si>
  <si>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</si>
  <si>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</si>
  <si>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</si>
  <si>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</si>
  <si>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</si>
  <si>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</si>
  <si>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</si>
  <si>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</si>
  <si>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</si>
  <si>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</si>
  <si>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</si>
  <si>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</si>
  <si>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</si>
  <si>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</si>
  <si>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</si>
  <si>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</si>
  <si>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</si>
  <si>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</si>
  <si>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</si>
  <si>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</si>
  <si>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</si>
  <si>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</si>
  <si>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</si>
  <si>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</si>
  <si>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</si>
  <si>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</si>
  <si>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</si>
  <si>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</si>
  <si>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</si>
  <si>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</si>
  <si>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</si>
  <si>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</si>
  <si>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</si>
  <si>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</si>
  <si>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</si>
  <si>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</si>
  <si>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</si>
  <si>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</si>
  <si>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</si>
  <si>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Anual</t>
  </si>
  <si>
    <t>Cuenta Pública</t>
  </si>
  <si>
    <t>Del 1 de enero al 31 de diciembre de 2024</t>
  </si>
  <si>
    <t>Municipio de Yuriria</t>
  </si>
  <si>
    <t>Obedece a la Ley de Coordinación Fiscal</t>
  </si>
  <si>
    <t>Corresponde a convenios</t>
  </si>
  <si>
    <t>Corresponde al total de la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</si>
</sst>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rgb="FFFF0000"/>
      <name val="Arial"/>
      <family val="2"/>
    </font>
    <font>
      <b/>
      <sz val="9"/>
      <color rgb="FF000000"/>
      <name val="Arial"/>
      <family val="2"/>
    </font>
    <font>
      <u/>
      <sz val="8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/>
      <bottom/>
      <diagonal style="thin">
        <color auto="1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</cellStyleXfs>
  <cellXfs count="176">
    <xf numFmtId="0" fontId="0" fillId="0" borderId="0" xfId="0"/>
    <xf numFmtId="0" fontId="5" fillId="0" borderId="0" xfId="0" applyFont="1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Border="1" applyAlignment="1" applyProtection="1">
      <alignment horizontal="center"/>
      <protection locked="0"/>
    </xf>
    <xf numFmtId="0" fontId="14" fillId="0" borderId="8" xfId="11" applyFont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4" fontId="8" fillId="7" borderId="1" xfId="13" applyNumberFormat="1" applyFont="1" applyFill="1" applyBorder="1" applyAlignment="1">
      <alignment horizontal="right" vertical="center" wrapText="1" indent="1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4" fontId="9" fillId="0" borderId="1" xfId="13" applyNumberFormat="1" applyFont="1" applyBorder="1" applyAlignment="1">
      <alignment horizontal="right" vertical="center" indent="1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49" fontId="1" fillId="0" borderId="2" xfId="13" applyNumberFormat="1" applyFont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4" fontId="2" fillId="0" borderId="1" xfId="13" applyNumberFormat="1" applyFont="1" applyBorder="1" applyAlignment="1">
      <alignment horizontal="right" vertical="center" wrapText="1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9" fontId="2" fillId="0" borderId="2" xfId="13" applyNumberFormat="1" applyFont="1" applyBorder="1"/>
    <xf numFmtId="0" fontId="2" fillId="0" borderId="9" xfId="13" applyFont="1" applyBorder="1"/>
    <xf numFmtId="4" fontId="8" fillId="0" borderId="0" xfId="9" applyNumberFormat="1" applyFont="1"/>
    <xf numFmtId="0" fontId="12" fillId="5" borderId="0" xfId="9" applyFont="1" applyFill="1" applyAlignment="1">
      <alignment horizontal="center"/>
    </xf>
    <xf numFmtId="0" fontId="12" fillId="5" borderId="0" xfId="9" applyFont="1" applyFill="1" applyAlignment="1">
      <alignment horizontal="center" vertical="center" wrapText="1"/>
    </xf>
    <xf numFmtId="0" fontId="12" fillId="5" borderId="0" xfId="9" applyFont="1" applyFill="1" applyAlignment="1">
      <alignment horizontal="center" vertical="center"/>
    </xf>
    <xf numFmtId="0" fontId="2" fillId="0" borderId="0" xfId="9" applyFont="1"/>
    <xf numFmtId="0" fontId="8" fillId="0" borderId="0" xfId="9" applyFont="1" applyAlignment="1">
      <alignment horizontal="left" indent="1"/>
    </xf>
    <xf numFmtId="0" fontId="1" fillId="0" borderId="0" xfId="9" applyFont="1"/>
    <xf numFmtId="0" fontId="8" fillId="0" borderId="0" xfId="9" quotePrefix="1" applyFont="1" applyAlignment="1">
      <alignment horizontal="left" indent="1"/>
    </xf>
    <xf numFmtId="0" fontId="5" fillId="0" borderId="0" xfId="8" applyFont="1" applyAlignment="1">
      <alignment horizontal="center"/>
    </xf>
    <xf numFmtId="0" fontId="5" fillId="0" borderId="0" xfId="8" applyFont="1"/>
    <xf numFmtId="15" fontId="15" fillId="0" borderId="0" xfId="9" applyNumberFormat="1" applyFont="1"/>
    <xf numFmtId="0" fontId="15" fillId="0" borderId="0" xfId="9" applyFont="1"/>
    <xf numFmtId="0" fontId="8" fillId="0" borderId="0" xfId="9" applyFont="1" applyAlignment="1">
      <alignment horizontal="left"/>
    </xf>
    <xf numFmtId="0" fontId="9" fillId="0" borderId="0" xfId="9" applyFont="1" applyAlignment="1">
      <alignment horizontal="left"/>
    </xf>
    <xf numFmtId="0" fontId="1" fillId="3" borderId="15" xfId="8" applyFont="1" applyFill="1" applyBorder="1" applyAlignment="1">
      <alignment horizontal="centerContinuous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3" borderId="14" xfId="8" applyFont="1" applyFill="1" applyBorder="1" applyAlignment="1">
      <alignment horizontal="centerContinuous" vertical="center"/>
    </xf>
    <xf numFmtId="0" fontId="1" fillId="3" borderId="11" xfId="8" applyFont="1" applyFill="1" applyBorder="1" applyAlignment="1">
      <alignment horizontal="right" vertical="center"/>
    </xf>
    <xf numFmtId="0" fontId="1" fillId="3" borderId="16" xfId="8" applyFont="1" applyFill="1" applyBorder="1" applyAlignment="1">
      <alignment horizontal="left" vertical="center"/>
    </xf>
    <xf numFmtId="0" fontId="1" fillId="3" borderId="10" xfId="8" applyFont="1" applyFill="1" applyBorder="1" applyAlignment="1">
      <alignment horizontal="centerContinuous" vertical="center"/>
    </xf>
    <xf numFmtId="0" fontId="1" fillId="3" borderId="0" xfId="8" applyFont="1" applyFill="1" applyAlignment="1">
      <alignment horizontal="right" vertical="center"/>
    </xf>
    <xf numFmtId="0" fontId="1" fillId="3" borderId="17" xfId="8" applyFont="1" applyFill="1" applyBorder="1" applyAlignment="1">
      <alignment vertical="center"/>
    </xf>
    <xf numFmtId="0" fontId="1" fillId="3" borderId="17" xfId="8" applyFont="1" applyFill="1" applyBorder="1" applyAlignment="1">
      <alignment horizontal="left" vertical="center"/>
    </xf>
    <xf numFmtId="0" fontId="1" fillId="3" borderId="18" xfId="8" applyFont="1" applyFill="1" applyBorder="1" applyAlignment="1">
      <alignment horizontal="centerContinuous" vertical="center"/>
    </xf>
    <xf numFmtId="0" fontId="1" fillId="0" borderId="0" xfId="12" applyFont="1" applyAlignment="1">
      <alignment horizontal="center"/>
    </xf>
    <xf numFmtId="4" fontId="1" fillId="0" borderId="0" xfId="12" applyNumberFormat="1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horizontal="left" indent="1"/>
    </xf>
    <xf numFmtId="0" fontId="1" fillId="0" borderId="0" xfId="12" applyFont="1" applyAlignment="1">
      <alignment horizontal="left" indent="2"/>
    </xf>
    <xf numFmtId="0" fontId="1" fillId="0" borderId="0" xfId="12" applyFont="1" applyAlignment="1">
      <alignment horizontal="left" wrapText="1" indent="1"/>
    </xf>
    <xf numFmtId="0" fontId="1" fillId="0" borderId="0" xfId="12" applyFont="1" applyAlignment="1">
      <alignment horizontal="left" wrapText="1" indent="2"/>
    </xf>
    <xf numFmtId="0" fontId="1" fillId="0" borderId="0" xfId="12" applyFont="1" applyAlignment="1">
      <alignment horizontal="left" indent="3"/>
    </xf>
    <xf numFmtId="0" fontId="12" fillId="5" borderId="0" xfId="12" applyFont="1" applyFill="1" applyAlignment="1">
      <alignment horizontal="center"/>
    </xf>
    <xf numFmtId="10" fontId="2" fillId="0" borderId="0" xfId="12" applyNumberFormat="1" applyFont="1" applyAlignment="1">
      <alignment horizontal="center"/>
    </xf>
    <xf numFmtId="0" fontId="1" fillId="0" borderId="0" xfId="12" applyFont="1" applyAlignment="1">
      <alignment horizontal="left" indent="4"/>
    </xf>
    <xf numFmtId="10" fontId="8" fillId="3" borderId="0" xfId="8" applyNumberFormat="1" applyFont="1" applyFill="1" applyAlignment="1">
      <alignment horizontal="right" vertical="center"/>
    </xf>
    <xf numFmtId="10" fontId="11" fillId="4" borderId="0" xfId="8" applyNumberFormat="1" applyFont="1" applyFill="1"/>
    <xf numFmtId="10" fontId="11" fillId="4" borderId="0" xfId="12" applyNumberFormat="1" applyFont="1" applyFill="1"/>
    <xf numFmtId="10" fontId="12" fillId="5" borderId="0" xfId="12" applyNumberFormat="1" applyFont="1" applyFill="1" applyAlignment="1">
      <alignment horizontal="center"/>
    </xf>
    <xf numFmtId="10" fontId="9" fillId="0" borderId="0" xfId="12" applyNumberFormat="1" applyFont="1"/>
    <xf numFmtId="10" fontId="9" fillId="0" borderId="0" xfId="8" applyNumberFormat="1" applyFont="1"/>
    <xf numFmtId="0" fontId="16" fillId="8" borderId="23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 indent="1"/>
    </xf>
    <xf numFmtId="4" fontId="5" fillId="0" borderId="24" xfId="0" applyNumberFormat="1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 indent="1"/>
    </xf>
    <xf numFmtId="4" fontId="5" fillId="0" borderId="26" xfId="0" applyNumberFormat="1" applyFont="1" applyBorder="1" applyAlignment="1">
      <alignment horizontal="left" vertical="center" wrapText="1"/>
    </xf>
    <xf numFmtId="4" fontId="5" fillId="0" borderId="24" xfId="0" applyNumberFormat="1" applyFont="1" applyBorder="1" applyAlignment="1">
      <alignment vertical="center" wrapText="1"/>
    </xf>
    <xf numFmtId="4" fontId="5" fillId="0" borderId="26" xfId="0" applyNumberFormat="1" applyFont="1" applyBorder="1" applyAlignment="1">
      <alignment vertical="center" wrapText="1"/>
    </xf>
    <xf numFmtId="0" fontId="17" fillId="0" borderId="8" xfId="11" applyFont="1" applyFill="1" applyBorder="1" applyAlignment="1">
      <alignment horizontal="left" indent="3"/>
    </xf>
    <xf numFmtId="0" fontId="9" fillId="0" borderId="0" xfId="9" applyFont="1" applyAlignment="1">
      <alignment horizontal="left" indent="1"/>
    </xf>
    <xf numFmtId="0" fontId="8" fillId="0" borderId="0" xfId="9" applyFont="1" applyAlignment="1">
      <alignment horizontal="left" indent="2"/>
    </xf>
    <xf numFmtId="0" fontId="5" fillId="0" borderId="8" xfId="0" applyFont="1" applyBorder="1"/>
    <xf numFmtId="0" fontId="5" fillId="0" borderId="0" xfId="0" applyFont="1" applyAlignment="1">
      <alignment horizontal="left" vertical="top" wrapText="1" indent="1"/>
    </xf>
    <xf numFmtId="0" fontId="7" fillId="7" borderId="1" xfId="13" applyFont="1" applyFill="1" applyBorder="1" applyAlignment="1">
      <alignment horizontal="center" vertical="center"/>
    </xf>
    <xf numFmtId="4" fontId="9" fillId="9" borderId="27" xfId="8" applyNumberFormat="1" applyFont="1" applyFill="1" applyBorder="1"/>
    <xf numFmtId="0" fontId="8" fillId="3" borderId="0" xfId="8" applyFont="1" applyFill="1" applyAlignment="1">
      <alignment vertical="center"/>
    </xf>
    <xf numFmtId="0" fontId="1" fillId="3" borderId="13" xfId="8" applyFont="1" applyFill="1" applyBorder="1" applyAlignment="1">
      <alignment horizontal="center" vertical="center"/>
    </xf>
    <xf numFmtId="0" fontId="2" fillId="0" borderId="0" xfId="3" applyFont="1" applyAlignment="1" applyProtection="1">
      <alignment horizontal="left" vertical="top" wrapText="1" indent="1"/>
      <protection locked="0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8" applyFont="1" applyFill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16" fillId="8" borderId="21" xfId="0" applyFont="1" applyFill="1" applyBorder="1" applyAlignment="1">
      <alignment horizontal="center" vertical="center" wrapText="1"/>
    </xf>
    <xf numFmtId="0" fontId="16" fillId="8" borderId="22" xfId="0" applyFont="1" applyFill="1" applyBorder="1" applyAlignment="1">
      <alignment horizontal="center" vertical="center" wrapText="1"/>
    </xf>
    <xf numFmtId="0" fontId="8" fillId="3" borderId="0" xfId="9" applyFont="1" applyFill="1" applyAlignment="1">
      <alignment vertical="center"/>
    </xf>
    <xf numFmtId="4" fontId="9" fillId="0" borderId="0" xfId="0" applyNumberFormat="1" applyFont="1"/>
    <xf numFmtId="0" fontId="9" fillId="0" borderId="0" xfId="12" applyFont="1" applyAlignment="1">
      <alignment wrapText="1"/>
    </xf>
    <xf numFmtId="4" fontId="8" fillId="0" borderId="0" xfId="0" applyNumberFormat="1" applyFont="1"/>
    <xf numFmtId="4" fontId="5" fillId="0" borderId="28" xfId="0" applyNumberFormat="1" applyFont="1" applyBorder="1" applyAlignment="1">
      <alignment horizontal="right" vertical="center" wrapText="1"/>
    </xf>
  </cellXfs>
  <cellStyles count="14">
    <cellStyle name="Hipervínculo" xfId="11" builtinId="8"/>
    <cellStyle name="Millares 2" xfId="1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 2" xfId="7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CC6600"/>
    <pageSetUpPr fitToPage="1"/>
  </sheetPr>
  <dimension ref="A1:D45"/>
  <sheetViews>
    <sheetView workbookViewId="0"/>
    <sheetView workbookViewId="1"/>
    <sheetView tabSelected="1" workbookViewId="2">
      <selection activeCell="B1" sqref="B1"/>
    </sheetView>
    <sheetView tabSelected="1" zoomScale="90" zoomScaleNormal="90" workbookViewId="3">
      <selection activeCell="D20" sqref="D20"/>
    </sheetView>
  </sheetViews>
  <sheetFormatPr baseColWidth="10" defaultColWidth="12.88671875" defaultRowHeight="10.199999999999999" x14ac:dyDescent="0.2"/>
  <cols>
    <col min="1" max="1" width="14.88671875" style="2" customWidth="1"/>
    <col min="2" max="2" width="78.44140625" style="2" customWidth="1"/>
    <col min="3" max="3" width="12.88671875" style="2"/>
    <col min="4" max="4" width="16" style="2" customWidth="1"/>
    <col min="5" max="16384" width="12.88671875" style="2"/>
  </cols>
  <sheetData>
    <row r="1" spans="1:4" ht="11.25" customHeight="1" x14ac:dyDescent="0.2">
      <c r="A1" s="106"/>
      <c r="B1" s="106" t="s">
        <v>587</v>
      </c>
      <c r="C1" s="107" t="s">
        <v>0</v>
      </c>
      <c r="D1" s="108">
        <v>2024</v>
      </c>
    </row>
    <row r="2" spans="1:4" ht="11.25" customHeight="1" x14ac:dyDescent="0.2">
      <c r="A2" s="109"/>
      <c r="B2" s="109" t="s">
        <v>1</v>
      </c>
      <c r="C2" s="110" t="s">
        <v>2</v>
      </c>
      <c r="D2" s="111" t="s">
        <v>584</v>
      </c>
    </row>
    <row r="3" spans="1:4" ht="11.25" customHeight="1" x14ac:dyDescent="0.2">
      <c r="A3" s="109"/>
      <c r="B3" s="109" t="s">
        <v>586</v>
      </c>
      <c r="C3" s="110" t="s">
        <v>3</v>
      </c>
      <c r="D3" s="112" t="s">
        <v>585</v>
      </c>
    </row>
    <row r="4" spans="1:4" ht="11.25" customHeight="1" x14ac:dyDescent="0.2">
      <c r="A4" s="147"/>
      <c r="B4" s="147" t="s">
        <v>4</v>
      </c>
      <c r="C4" s="103"/>
      <c r="D4" s="113"/>
    </row>
    <row r="5" spans="1:4" ht="15" customHeight="1" x14ac:dyDescent="0.2">
      <c r="A5" s="104" t="s">
        <v>5</v>
      </c>
      <c r="B5" s="105" t="s">
        <v>6</v>
      </c>
    </row>
    <row r="6" spans="1:4" x14ac:dyDescent="0.2">
      <c r="A6" s="3"/>
      <c r="B6" s="4"/>
    </row>
    <row r="7" spans="1:4" x14ac:dyDescent="0.2">
      <c r="A7" s="5"/>
      <c r="B7" s="6" t="s">
        <v>7</v>
      </c>
    </row>
    <row r="8" spans="1:4" x14ac:dyDescent="0.2">
      <c r="A8" s="5"/>
      <c r="B8" s="6"/>
    </row>
    <row r="9" spans="1:4" x14ac:dyDescent="0.2">
      <c r="A9" s="5"/>
      <c r="B9" s="7" t="s">
        <v>8</v>
      </c>
    </row>
    <row r="10" spans="1:4" x14ac:dyDescent="0.2">
      <c r="A10" s="37" t="s">
        <v>9</v>
      </c>
      <c r="B10" s="142" t="s">
        <v>10</v>
      </c>
    </row>
    <row r="11" spans="1:4" x14ac:dyDescent="0.2">
      <c r="A11" s="37" t="s">
        <v>11</v>
      </c>
      <c r="B11" s="142" t="s">
        <v>12</v>
      </c>
    </row>
    <row r="12" spans="1:4" x14ac:dyDescent="0.2">
      <c r="A12" s="37" t="s">
        <v>13</v>
      </c>
      <c r="B12" s="142" t="s">
        <v>14</v>
      </c>
    </row>
    <row r="13" spans="1:4" x14ac:dyDescent="0.2">
      <c r="A13" s="37" t="s">
        <v>15</v>
      </c>
      <c r="B13" s="142" t="s">
        <v>16</v>
      </c>
    </row>
    <row r="14" spans="1:4" x14ac:dyDescent="0.2">
      <c r="A14" s="37" t="s">
        <v>17</v>
      </c>
      <c r="B14" s="142" t="s">
        <v>18</v>
      </c>
    </row>
    <row r="15" spans="1:4" x14ac:dyDescent="0.2">
      <c r="A15" s="37" t="s">
        <v>19</v>
      </c>
      <c r="B15" s="142" t="s">
        <v>20</v>
      </c>
    </row>
    <row r="16" spans="1:4" x14ac:dyDescent="0.2">
      <c r="A16" s="37" t="s">
        <v>21</v>
      </c>
      <c r="B16" s="142" t="s">
        <v>22</v>
      </c>
    </row>
    <row r="17" spans="1:2" x14ac:dyDescent="0.2">
      <c r="A17" s="37" t="s">
        <v>23</v>
      </c>
      <c r="B17" s="142" t="s">
        <v>24</v>
      </c>
    </row>
    <row r="18" spans="1:2" x14ac:dyDescent="0.2">
      <c r="A18" s="37" t="s">
        <v>25</v>
      </c>
      <c r="B18" s="142" t="s">
        <v>26</v>
      </c>
    </row>
    <row r="19" spans="1:2" x14ac:dyDescent="0.2">
      <c r="A19" s="37" t="s">
        <v>27</v>
      </c>
      <c r="B19" s="142" t="s">
        <v>28</v>
      </c>
    </row>
    <row r="20" spans="1:2" x14ac:dyDescent="0.2">
      <c r="A20" s="37" t="s">
        <v>29</v>
      </c>
      <c r="B20" s="142" t="s">
        <v>30</v>
      </c>
    </row>
    <row r="21" spans="1:2" x14ac:dyDescent="0.2">
      <c r="A21" s="37" t="s">
        <v>31</v>
      </c>
      <c r="B21" s="142" t="s">
        <v>32</v>
      </c>
    </row>
    <row r="22" spans="1:2" x14ac:dyDescent="0.2">
      <c r="A22" s="37" t="s">
        <v>33</v>
      </c>
      <c r="B22" s="142" t="s">
        <v>34</v>
      </c>
    </row>
    <row r="23" spans="1:2" x14ac:dyDescent="0.2">
      <c r="A23" s="37" t="s">
        <v>35</v>
      </c>
      <c r="B23" s="142" t="s">
        <v>36</v>
      </c>
    </row>
    <row r="24" spans="1:2" x14ac:dyDescent="0.2">
      <c r="A24" s="37" t="s">
        <v>37</v>
      </c>
      <c r="B24" s="142" t="s">
        <v>38</v>
      </c>
    </row>
    <row r="25" spans="1:2" x14ac:dyDescent="0.2">
      <c r="A25" s="37" t="s">
        <v>39</v>
      </c>
      <c r="B25" s="142" t="s">
        <v>40</v>
      </c>
    </row>
    <row r="26" spans="1:2" x14ac:dyDescent="0.2">
      <c r="A26" s="37" t="s">
        <v>41</v>
      </c>
      <c r="B26" s="142" t="s">
        <v>42</v>
      </c>
    </row>
    <row r="27" spans="1:2" x14ac:dyDescent="0.2">
      <c r="A27" s="37" t="s">
        <v>43</v>
      </c>
      <c r="B27" s="142" t="s">
        <v>44</v>
      </c>
    </row>
    <row r="28" spans="1:2" x14ac:dyDescent="0.2">
      <c r="A28" s="37" t="s">
        <v>45</v>
      </c>
      <c r="B28" s="142" t="s">
        <v>46</v>
      </c>
    </row>
    <row r="29" spans="1:2" x14ac:dyDescent="0.2">
      <c r="A29" s="37" t="s">
        <v>47</v>
      </c>
      <c r="B29" s="142" t="s">
        <v>48</v>
      </c>
    </row>
    <row r="30" spans="1:2" x14ac:dyDescent="0.2">
      <c r="A30" s="37" t="s">
        <v>49</v>
      </c>
      <c r="B30" s="142" t="s">
        <v>50</v>
      </c>
    </row>
    <row r="31" spans="1:2" x14ac:dyDescent="0.2">
      <c r="A31" s="37" t="s">
        <v>51</v>
      </c>
      <c r="B31" s="142" t="s">
        <v>52</v>
      </c>
    </row>
    <row r="32" spans="1:2" x14ac:dyDescent="0.2">
      <c r="A32" s="37" t="s">
        <v>53</v>
      </c>
      <c r="B32" s="142" t="s">
        <v>54</v>
      </c>
    </row>
    <row r="33" spans="1:4" x14ac:dyDescent="0.2">
      <c r="A33" s="37"/>
      <c r="B33" s="38"/>
    </row>
    <row r="34" spans="1:4" x14ac:dyDescent="0.2">
      <c r="A34" s="5"/>
      <c r="B34" s="7"/>
    </row>
    <row r="35" spans="1:4" x14ac:dyDescent="0.2">
      <c r="A35" s="37" t="s">
        <v>55</v>
      </c>
      <c r="B35" s="38" t="s">
        <v>56</v>
      </c>
    </row>
    <row r="36" spans="1:4" x14ac:dyDescent="0.2">
      <c r="A36" s="37" t="s">
        <v>57</v>
      </c>
      <c r="B36" s="38" t="s">
        <v>58</v>
      </c>
    </row>
    <row r="37" spans="1:4" x14ac:dyDescent="0.2">
      <c r="A37" s="5"/>
      <c r="B37" s="8"/>
    </row>
    <row r="38" spans="1:4" x14ac:dyDescent="0.2">
      <c r="A38" s="5"/>
      <c r="B38" s="6" t="s">
        <v>59</v>
      </c>
    </row>
    <row r="39" spans="1:4" x14ac:dyDescent="0.2">
      <c r="A39" s="5" t="s">
        <v>60</v>
      </c>
      <c r="B39" s="38" t="s">
        <v>61</v>
      </c>
    </row>
    <row r="40" spans="1:4" x14ac:dyDescent="0.2">
      <c r="A40" s="5"/>
      <c r="B40" s="38" t="s">
        <v>62</v>
      </c>
    </row>
    <row r="41" spans="1:4" x14ac:dyDescent="0.2">
      <c r="A41" s="5"/>
      <c r="B41" s="139" t="s">
        <v>63</v>
      </c>
    </row>
    <row r="42" spans="1:4" x14ac:dyDescent="0.2">
      <c r="A42" s="5"/>
      <c r="B42" s="139" t="s">
        <v>64</v>
      </c>
    </row>
    <row r="43" spans="1:4" ht="10.8" thickBot="1" x14ac:dyDescent="0.25">
      <c r="A43" s="9"/>
      <c r="B43" s="10"/>
    </row>
    <row r="45" spans="1:4" ht="32.25" customHeight="1" x14ac:dyDescent="0.2">
      <c r="A45" s="148" t="s">
        <v>65</v>
      </c>
      <c r="B45" s="148"/>
      <c r="C45" s="143"/>
      <c r="D45" s="143"/>
    </row>
  </sheetData>
  <sheetProtection formatCells="0" formatColumns="0" formatRows="0" autoFilter="0" pivotTables="0"/>
  <mergeCells count="1">
    <mergeCell ref="A45:B45"/>
  </mergeCells>
  <dataValidations count="3">
    <dataValidation type="list" allowBlank="1" showInputMessage="1" showErrorMessage="1" prompt="Escoger el corte de la información, ya se trimestral (1 al 4) o anual (4)." sqref="D4">
      <formula1>"1, 2, 3, 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</dataValidations>
  <hyperlinks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6" display="PRESUPUESTARIAS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A13" location="ESF!A12" display="ESF-02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32" location="EFE!A45" display="EFE-03"/>
    <hyperlink ref="A10" location="ACT!A6" display="ACT-01"/>
    <hyperlink ref="A11" location="ACT!A91" display="ACT-03"/>
    <hyperlink ref="A26" location="ESF!A151" display="ESF-15"/>
    <hyperlink ref="A14" location="ESF!A17" display="ESF-03"/>
    <hyperlink ref="B41" location="Memoria!B38" display="INGRESOS"/>
    <hyperlink ref="B42" location="Memoria!B48" display="EGRESOS"/>
    <hyperlink ref="A12" location="ESF!A6" display="ESF-01"/>
    <hyperlink ref="A28" location="VHP!A6" display="VHP-01"/>
    <hyperlink ref="A29" location="VHP!A12" display="VHP-02"/>
    <hyperlink ref="A30" location="EFE!A6" display="EFE-01"/>
    <hyperlink ref="A31" location="EFE!A18" display="EFE-02"/>
    <hyperlink ref="A27" location="ESF!A156" display="ESF-16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173"/>
  <sheetViews>
    <sheetView workbookViewId="0">
      <selection activeCell="A156" sqref="A156"/>
    </sheetView>
    <sheetView topLeftCell="A68" workbookViewId="1">
      <selection activeCell="F39" sqref="F39"/>
    </sheetView>
    <sheetView workbookViewId="2">
      <selection sqref="A1:F1"/>
    </sheetView>
    <sheetView workbookViewId="3">
      <selection activeCell="B21" sqref="B21"/>
    </sheetView>
  </sheetViews>
  <sheetFormatPr baseColWidth="10" defaultColWidth="9.109375" defaultRowHeight="10.199999999999999" x14ac:dyDescent="0.2"/>
  <cols>
    <col min="1" max="1" width="10" style="15" customWidth="1"/>
    <col min="2" max="2" width="64.5546875" style="15" bestFit="1" customWidth="1"/>
    <col min="3" max="3" width="16.44140625" style="15" bestFit="1" customWidth="1"/>
    <col min="4" max="4" width="19.109375" style="15" customWidth="1"/>
    <col min="5" max="5" width="24.5546875" style="15" customWidth="1"/>
    <col min="6" max="6" width="22.88671875" style="15" customWidth="1"/>
    <col min="7" max="8" width="16.88671875" style="15" customWidth="1"/>
    <col min="9" max="9" width="13.88671875" style="15" customWidth="1"/>
    <col min="10" max="10" width="23.88671875" style="15" bestFit="1" customWidth="1"/>
    <col min="11" max="16384" width="9.109375" style="15"/>
  </cols>
  <sheetData>
    <row r="1" spans="1:8" s="12" customFormat="1" ht="11.25" customHeight="1" x14ac:dyDescent="0.3">
      <c r="A1" s="149" t="str">
        <f>'Notas a los Edos Financieros'!B1</f>
        <v>Municipio de Yuriria</v>
      </c>
      <c r="B1" s="150"/>
      <c r="C1" s="150"/>
      <c r="D1" s="150"/>
      <c r="E1" s="150"/>
      <c r="F1" s="150"/>
      <c r="G1" s="11" t="s">
        <v>0</v>
      </c>
      <c r="H1" s="20">
        <f>'Notas a los Edos Financieros'!D1</f>
        <v>2024</v>
      </c>
    </row>
    <row r="2" spans="1:8" s="12" customFormat="1" ht="11.25" customHeight="1" x14ac:dyDescent="0.3">
      <c r="A2" s="149" t="s">
        <v>263</v>
      </c>
      <c r="B2" s="150"/>
      <c r="C2" s="150"/>
      <c r="D2" s="150"/>
      <c r="E2" s="150"/>
      <c r="F2" s="150"/>
      <c r="G2" s="11" t="s">
        <v>2</v>
      </c>
      <c r="H2" s="20" t="str">
        <f>'Notas a los Edos Financieros'!D2</f>
        <v>Anual</v>
      </c>
    </row>
    <row r="3" spans="1:8" s="12" customFormat="1" ht="11.25" customHeight="1" x14ac:dyDescent="0.3">
      <c r="A3" s="149" t="str">
        <f>'Notas a los Edos Financieros'!B3</f>
        <v>Del 1 de enero al 31 de diciembre de 2024</v>
      </c>
      <c r="B3" s="150"/>
      <c r="C3" s="150"/>
      <c r="D3" s="150"/>
      <c r="E3" s="150"/>
      <c r="F3" s="150"/>
      <c r="G3" s="11" t="s">
        <v>3</v>
      </c>
      <c r="H3" s="20" t="str">
        <f>'Notas a los Edos Financieros'!D3</f>
        <v>Cuenta Pública</v>
      </c>
    </row>
    <row r="4" spans="1:8" s="12" customFormat="1" ht="11.25" customHeight="1" x14ac:dyDescent="0.3">
      <c r="A4" s="151" t="s">
        <v>4</v>
      </c>
      <c r="B4" s="151"/>
      <c r="C4" s="151"/>
      <c r="D4" s="151"/>
      <c r="E4" s="151"/>
      <c r="F4" s="151"/>
      <c r="G4" s="11"/>
      <c r="H4" s="20"/>
    </row>
    <row r="5" spans="1:8" x14ac:dyDescent="0.2">
      <c r="A5" s="13" t="s">
        <v>67</v>
      </c>
      <c r="B5" s="14"/>
      <c r="C5" s="14"/>
      <c r="D5" s="14"/>
      <c r="E5" s="14"/>
      <c r="F5" s="14"/>
      <c r="G5" s="14"/>
      <c r="H5" s="14"/>
    </row>
    <row r="7" spans="1:8" x14ac:dyDescent="0.2">
      <c r="A7" s="14" t="s">
        <v>264</v>
      </c>
      <c r="B7" s="14"/>
      <c r="C7" s="14"/>
      <c r="D7" s="14"/>
      <c r="E7" s="14"/>
      <c r="F7" s="14"/>
      <c r="G7" s="14"/>
      <c r="H7" s="14"/>
    </row>
    <row r="8" spans="1:8" x14ac:dyDescent="0.2">
      <c r="A8" s="16" t="s">
        <v>69</v>
      </c>
      <c r="B8" s="16" t="s">
        <v>70</v>
      </c>
      <c r="C8" s="16" t="s">
        <v>71</v>
      </c>
      <c r="D8" s="16" t="s">
        <v>265</v>
      </c>
      <c r="E8" s="16"/>
      <c r="F8" s="16"/>
      <c r="G8" s="16"/>
      <c r="H8" s="16"/>
    </row>
    <row r="9" spans="1:8" x14ac:dyDescent="0.2">
      <c r="A9" s="17">
        <v>1114</v>
      </c>
      <c r="B9" s="15" t="s">
        <v>266</v>
      </c>
      <c r="C9" s="19">
        <v>0</v>
      </c>
    </row>
    <row r="10" spans="1:8" x14ac:dyDescent="0.2">
      <c r="A10" s="17">
        <v>1115</v>
      </c>
      <c r="B10" s="15" t="s">
        <v>267</v>
      </c>
      <c r="C10" s="19">
        <v>0</v>
      </c>
    </row>
    <row r="11" spans="1:8" x14ac:dyDescent="0.2">
      <c r="A11" s="17">
        <v>1121</v>
      </c>
      <c r="B11" s="15" t="s">
        <v>268</v>
      </c>
      <c r="C11" s="172">
        <v>11760.17</v>
      </c>
    </row>
    <row r="13" spans="1:8" x14ac:dyDescent="0.2">
      <c r="A13" s="14" t="s">
        <v>269</v>
      </c>
      <c r="B13" s="14"/>
      <c r="C13" s="14"/>
      <c r="D13" s="14"/>
      <c r="E13" s="14"/>
      <c r="F13" s="14"/>
      <c r="G13" s="14"/>
      <c r="H13" s="14"/>
    </row>
    <row r="14" spans="1:8" x14ac:dyDescent="0.2">
      <c r="A14" s="16" t="s">
        <v>69</v>
      </c>
      <c r="B14" s="16" t="s">
        <v>70</v>
      </c>
      <c r="C14" s="16" t="s">
        <v>71</v>
      </c>
      <c r="D14" s="16">
        <v>2023</v>
      </c>
      <c r="E14" s="16">
        <f>D14-1</f>
        <v>2022</v>
      </c>
      <c r="F14" s="16">
        <f>E14-1</f>
        <v>2021</v>
      </c>
      <c r="G14" s="16">
        <f>F14-1</f>
        <v>2020</v>
      </c>
      <c r="H14" s="16" t="s">
        <v>270</v>
      </c>
    </row>
    <row r="15" spans="1:8" x14ac:dyDescent="0.2">
      <c r="A15" s="17">
        <v>1122</v>
      </c>
      <c r="B15" s="15" t="s">
        <v>271</v>
      </c>
      <c r="C15" s="172">
        <v>132456.4</v>
      </c>
      <c r="D15" s="172">
        <v>161008.43</v>
      </c>
      <c r="E15" s="19">
        <v>0</v>
      </c>
      <c r="F15" s="19">
        <v>0</v>
      </c>
      <c r="G15" s="19">
        <v>0</v>
      </c>
    </row>
    <row r="16" spans="1:8" x14ac:dyDescent="0.2">
      <c r="A16" s="17">
        <v>1124</v>
      </c>
      <c r="B16" s="15" t="s">
        <v>272</v>
      </c>
      <c r="C16" s="172">
        <v>3536018.11</v>
      </c>
      <c r="D16" s="172">
        <v>3336019.11</v>
      </c>
      <c r="E16" s="19">
        <v>0</v>
      </c>
      <c r="F16" s="19">
        <v>0</v>
      </c>
      <c r="G16" s="19">
        <v>0</v>
      </c>
    </row>
    <row r="18" spans="1:8" x14ac:dyDescent="0.2">
      <c r="A18" s="14" t="s">
        <v>273</v>
      </c>
      <c r="B18" s="14"/>
      <c r="C18" s="14"/>
      <c r="D18" s="14"/>
      <c r="E18" s="14"/>
      <c r="F18" s="14"/>
      <c r="G18" s="14"/>
      <c r="H18" s="14"/>
    </row>
    <row r="19" spans="1:8" x14ac:dyDescent="0.2">
      <c r="A19" s="16" t="s">
        <v>69</v>
      </c>
      <c r="B19" s="16" t="s">
        <v>70</v>
      </c>
      <c r="C19" s="16" t="s">
        <v>71</v>
      </c>
      <c r="D19" s="16" t="s">
        <v>274</v>
      </c>
      <c r="E19" s="16" t="s">
        <v>275</v>
      </c>
      <c r="F19" s="16" t="s">
        <v>276</v>
      </c>
      <c r="G19" s="16" t="s">
        <v>277</v>
      </c>
      <c r="H19" s="16" t="s">
        <v>278</v>
      </c>
    </row>
    <row r="20" spans="1:8" x14ac:dyDescent="0.2">
      <c r="A20" s="17">
        <v>1123</v>
      </c>
      <c r="B20" s="15" t="s">
        <v>279</v>
      </c>
      <c r="C20" s="172">
        <v>57748.49</v>
      </c>
      <c r="D20" s="172">
        <v>57748.49</v>
      </c>
      <c r="E20" s="19">
        <v>0</v>
      </c>
      <c r="F20" s="19">
        <v>0</v>
      </c>
      <c r="G20" s="19">
        <v>0</v>
      </c>
    </row>
    <row r="21" spans="1:8" x14ac:dyDescent="0.2">
      <c r="A21" s="17">
        <v>1125</v>
      </c>
      <c r="B21" s="15" t="s">
        <v>280</v>
      </c>
      <c r="C21" s="172">
        <v>0</v>
      </c>
      <c r="D21" s="172">
        <v>0</v>
      </c>
      <c r="E21" s="19">
        <v>0</v>
      </c>
      <c r="F21" s="19">
        <v>0</v>
      </c>
      <c r="G21" s="19">
        <v>0</v>
      </c>
    </row>
    <row r="22" spans="1:8" x14ac:dyDescent="0.2">
      <c r="A22" s="97">
        <v>1126</v>
      </c>
      <c r="B22" s="98" t="s">
        <v>281</v>
      </c>
      <c r="C22" s="172">
        <v>0</v>
      </c>
      <c r="D22" s="172">
        <v>0</v>
      </c>
      <c r="E22" s="19">
        <v>0</v>
      </c>
      <c r="F22" s="19">
        <v>0</v>
      </c>
      <c r="G22" s="19">
        <v>0</v>
      </c>
    </row>
    <row r="23" spans="1:8" x14ac:dyDescent="0.2">
      <c r="A23" s="97">
        <v>1129</v>
      </c>
      <c r="B23" s="98" t="s">
        <v>282</v>
      </c>
      <c r="C23" s="172">
        <v>2506647.88</v>
      </c>
      <c r="D23" s="172">
        <v>2506647.88</v>
      </c>
      <c r="E23" s="19">
        <v>0</v>
      </c>
      <c r="F23" s="19">
        <v>0</v>
      </c>
      <c r="G23" s="19">
        <v>0</v>
      </c>
    </row>
    <row r="24" spans="1:8" x14ac:dyDescent="0.2">
      <c r="A24" s="17">
        <v>1131</v>
      </c>
      <c r="B24" s="15" t="s">
        <v>283</v>
      </c>
      <c r="C24" s="172">
        <v>60900</v>
      </c>
      <c r="D24" s="172">
        <v>60900</v>
      </c>
      <c r="E24" s="19">
        <v>0</v>
      </c>
      <c r="F24" s="19">
        <v>0</v>
      </c>
      <c r="G24" s="19">
        <v>0</v>
      </c>
    </row>
    <row r="25" spans="1:8" x14ac:dyDescent="0.2">
      <c r="A25" s="17">
        <v>1132</v>
      </c>
      <c r="B25" s="15" t="s">
        <v>284</v>
      </c>
      <c r="C25" s="172">
        <v>105484.5</v>
      </c>
      <c r="D25" s="172">
        <v>105484.5</v>
      </c>
      <c r="E25" s="19">
        <v>0</v>
      </c>
      <c r="F25" s="19">
        <v>0</v>
      </c>
      <c r="G25" s="19">
        <v>0</v>
      </c>
    </row>
    <row r="26" spans="1:8" x14ac:dyDescent="0.2">
      <c r="A26" s="17">
        <v>1133</v>
      </c>
      <c r="B26" s="15" t="s">
        <v>285</v>
      </c>
      <c r="C26" s="172">
        <v>0</v>
      </c>
      <c r="D26" s="172">
        <v>0</v>
      </c>
      <c r="E26" s="19">
        <v>0</v>
      </c>
      <c r="F26" s="19">
        <v>0</v>
      </c>
      <c r="G26" s="19">
        <v>0</v>
      </c>
    </row>
    <row r="27" spans="1:8" x14ac:dyDescent="0.2">
      <c r="A27" s="17">
        <v>1134</v>
      </c>
      <c r="B27" s="15" t="s">
        <v>286</v>
      </c>
      <c r="C27" s="172">
        <v>1688836.2</v>
      </c>
      <c r="D27" s="172">
        <v>1688836.2</v>
      </c>
      <c r="E27" s="19">
        <v>0</v>
      </c>
      <c r="F27" s="19">
        <v>0</v>
      </c>
      <c r="G27" s="19">
        <v>0</v>
      </c>
    </row>
    <row r="28" spans="1:8" x14ac:dyDescent="0.2">
      <c r="A28" s="17">
        <v>1139</v>
      </c>
      <c r="B28" s="15" t="s">
        <v>287</v>
      </c>
      <c r="C28" s="172">
        <v>0</v>
      </c>
      <c r="D28" s="172">
        <v>0</v>
      </c>
      <c r="E28" s="19">
        <v>0</v>
      </c>
      <c r="F28" s="19">
        <v>0</v>
      </c>
      <c r="G28" s="19">
        <v>0</v>
      </c>
    </row>
    <row r="30" spans="1:8" x14ac:dyDescent="0.2">
      <c r="A30" s="14" t="s">
        <v>288</v>
      </c>
      <c r="B30" s="14"/>
      <c r="C30" s="14"/>
      <c r="D30" s="14"/>
      <c r="E30" s="14"/>
      <c r="F30" s="14"/>
      <c r="G30" s="14"/>
      <c r="H30" s="14"/>
    </row>
    <row r="31" spans="1:8" x14ac:dyDescent="0.2">
      <c r="A31" s="16" t="s">
        <v>69</v>
      </c>
      <c r="B31" s="16" t="s">
        <v>70</v>
      </c>
      <c r="C31" s="16" t="s">
        <v>71</v>
      </c>
      <c r="D31" s="16" t="s">
        <v>289</v>
      </c>
      <c r="E31" s="16" t="s">
        <v>290</v>
      </c>
      <c r="F31" s="16" t="s">
        <v>291</v>
      </c>
      <c r="G31" s="16"/>
      <c r="H31" s="16"/>
    </row>
    <row r="32" spans="1:8" x14ac:dyDescent="0.2">
      <c r="A32" s="17">
        <v>1140</v>
      </c>
      <c r="B32" s="15" t="s">
        <v>292</v>
      </c>
      <c r="C32" s="19">
        <v>0</v>
      </c>
    </row>
    <row r="33" spans="1:8" x14ac:dyDescent="0.2">
      <c r="A33" s="17">
        <v>1141</v>
      </c>
      <c r="B33" s="15" t="s">
        <v>293</v>
      </c>
      <c r="C33" s="19">
        <v>0</v>
      </c>
    </row>
    <row r="34" spans="1:8" x14ac:dyDescent="0.2">
      <c r="A34" s="17">
        <v>1142</v>
      </c>
      <c r="B34" s="15" t="s">
        <v>294</v>
      </c>
      <c r="C34" s="19">
        <v>0</v>
      </c>
    </row>
    <row r="35" spans="1:8" x14ac:dyDescent="0.2">
      <c r="A35" s="17">
        <v>1143</v>
      </c>
      <c r="B35" s="15" t="s">
        <v>295</v>
      </c>
      <c r="C35" s="19">
        <v>0</v>
      </c>
    </row>
    <row r="36" spans="1:8" x14ac:dyDescent="0.2">
      <c r="A36" s="17">
        <v>1144</v>
      </c>
      <c r="B36" s="15" t="s">
        <v>296</v>
      </c>
      <c r="C36" s="19">
        <v>0</v>
      </c>
    </row>
    <row r="37" spans="1:8" x14ac:dyDescent="0.2">
      <c r="A37" s="17">
        <v>1145</v>
      </c>
      <c r="B37" s="15" t="s">
        <v>297</v>
      </c>
      <c r="C37" s="19">
        <v>0</v>
      </c>
    </row>
    <row r="39" spans="1:8" x14ac:dyDescent="0.2">
      <c r="A39" s="14" t="s">
        <v>298</v>
      </c>
      <c r="B39" s="14"/>
      <c r="C39" s="14"/>
      <c r="D39" s="14"/>
      <c r="E39" s="14"/>
      <c r="F39" s="14"/>
      <c r="G39" s="14"/>
      <c r="H39" s="14"/>
    </row>
    <row r="40" spans="1:8" x14ac:dyDescent="0.2">
      <c r="A40" s="16" t="s">
        <v>69</v>
      </c>
      <c r="B40" s="16" t="s">
        <v>70</v>
      </c>
      <c r="C40" s="16" t="s">
        <v>71</v>
      </c>
      <c r="D40" s="16" t="s">
        <v>290</v>
      </c>
      <c r="E40" s="16" t="s">
        <v>299</v>
      </c>
      <c r="F40" s="16" t="s">
        <v>291</v>
      </c>
      <c r="G40" s="16"/>
      <c r="H40" s="16"/>
    </row>
    <row r="41" spans="1:8" x14ac:dyDescent="0.2">
      <c r="A41" s="17">
        <v>1150</v>
      </c>
      <c r="B41" s="15" t="s">
        <v>300</v>
      </c>
      <c r="C41" s="19">
        <v>0</v>
      </c>
    </row>
    <row r="42" spans="1:8" x14ac:dyDescent="0.2">
      <c r="A42" s="17">
        <v>1151</v>
      </c>
      <c r="B42" s="15" t="s">
        <v>301</v>
      </c>
      <c r="C42" s="19">
        <v>0</v>
      </c>
    </row>
    <row r="44" spans="1:8" x14ac:dyDescent="0.2">
      <c r="A44" s="14" t="s">
        <v>302</v>
      </c>
      <c r="B44" s="14"/>
      <c r="C44" s="14"/>
      <c r="D44" s="14"/>
      <c r="E44" s="14"/>
      <c r="F44" s="14"/>
      <c r="G44" s="14"/>
      <c r="H44" s="14"/>
    </row>
    <row r="45" spans="1:8" x14ac:dyDescent="0.2">
      <c r="A45" s="16" t="s">
        <v>69</v>
      </c>
      <c r="B45" s="16" t="s">
        <v>70</v>
      </c>
      <c r="C45" s="16" t="s">
        <v>71</v>
      </c>
      <c r="D45" s="16" t="s">
        <v>265</v>
      </c>
      <c r="E45" s="16" t="s">
        <v>278</v>
      </c>
      <c r="F45" s="16"/>
      <c r="G45" s="16"/>
      <c r="H45" s="16"/>
    </row>
    <row r="46" spans="1:8" x14ac:dyDescent="0.2">
      <c r="A46" s="17">
        <v>1213</v>
      </c>
      <c r="B46" s="15" t="s">
        <v>303</v>
      </c>
      <c r="C46" s="19">
        <v>0</v>
      </c>
    </row>
    <row r="48" spans="1:8" x14ac:dyDescent="0.2">
      <c r="A48" s="14" t="s">
        <v>304</v>
      </c>
      <c r="B48" s="14"/>
      <c r="C48" s="14"/>
      <c r="D48" s="14"/>
      <c r="E48" s="14"/>
      <c r="F48" s="14"/>
      <c r="G48" s="14"/>
      <c r="H48" s="14"/>
    </row>
    <row r="49" spans="1:10" x14ac:dyDescent="0.2">
      <c r="A49" s="16" t="s">
        <v>69</v>
      </c>
      <c r="B49" s="16" t="s">
        <v>70</v>
      </c>
      <c r="C49" s="16" t="s">
        <v>71</v>
      </c>
      <c r="D49" s="16"/>
      <c r="E49" s="16"/>
      <c r="F49" s="16"/>
      <c r="G49" s="16"/>
      <c r="H49" s="16"/>
    </row>
    <row r="50" spans="1:10" x14ac:dyDescent="0.2">
      <c r="A50" s="17">
        <v>1211</v>
      </c>
      <c r="B50" s="15" t="s">
        <v>305</v>
      </c>
      <c r="C50" s="19">
        <v>0</v>
      </c>
    </row>
    <row r="51" spans="1:10" x14ac:dyDescent="0.2">
      <c r="A51" s="17">
        <v>1212</v>
      </c>
      <c r="B51" s="15" t="s">
        <v>306</v>
      </c>
      <c r="C51" s="19">
        <v>0</v>
      </c>
    </row>
    <row r="52" spans="1:10" x14ac:dyDescent="0.2">
      <c r="A52" s="17">
        <v>1214</v>
      </c>
      <c r="B52" s="15" t="s">
        <v>307</v>
      </c>
      <c r="C52" s="19">
        <v>0</v>
      </c>
    </row>
    <row r="54" spans="1:10" x14ac:dyDescent="0.2">
      <c r="A54" s="14" t="s">
        <v>308</v>
      </c>
      <c r="B54" s="14"/>
      <c r="C54" s="14"/>
      <c r="D54" s="14"/>
      <c r="E54" s="14"/>
      <c r="F54" s="14"/>
      <c r="G54" s="14"/>
      <c r="H54" s="14"/>
      <c r="I54" s="14"/>
      <c r="J54" s="14"/>
    </row>
    <row r="55" spans="1:10" x14ac:dyDescent="0.2">
      <c r="A55" s="16" t="s">
        <v>69</v>
      </c>
      <c r="B55" s="16" t="s">
        <v>70</v>
      </c>
      <c r="C55" s="16" t="s">
        <v>71</v>
      </c>
      <c r="D55" s="16" t="s">
        <v>309</v>
      </c>
      <c r="E55" s="16" t="s">
        <v>310</v>
      </c>
      <c r="F55" s="16" t="s">
        <v>311</v>
      </c>
      <c r="G55" s="16" t="s">
        <v>312</v>
      </c>
      <c r="H55" s="16" t="s">
        <v>313</v>
      </c>
      <c r="I55" s="16" t="s">
        <v>314</v>
      </c>
      <c r="J55" s="16" t="s">
        <v>315</v>
      </c>
    </row>
    <row r="56" spans="1:10" x14ac:dyDescent="0.2">
      <c r="A56" s="17">
        <v>1230</v>
      </c>
      <c r="B56" s="15" t="s">
        <v>316</v>
      </c>
      <c r="C56" s="19">
        <v>319452898.45999998</v>
      </c>
      <c r="D56" s="19">
        <v>3474357.22</v>
      </c>
      <c r="E56" s="19">
        <v>-20736892.379999999</v>
      </c>
    </row>
    <row r="57" spans="1:10" x14ac:dyDescent="0.2">
      <c r="A57" s="17">
        <v>1231</v>
      </c>
      <c r="B57" s="15" t="s">
        <v>317</v>
      </c>
      <c r="C57" s="19">
        <v>49328173.829999998</v>
      </c>
      <c r="D57" s="145"/>
      <c r="E57" s="145"/>
    </row>
    <row r="58" spans="1:10" x14ac:dyDescent="0.2">
      <c r="A58" s="17">
        <v>1232</v>
      </c>
      <c r="B58" s="15" t="s">
        <v>318</v>
      </c>
      <c r="C58" s="19">
        <v>0</v>
      </c>
      <c r="D58" s="19">
        <v>0</v>
      </c>
      <c r="E58" s="19">
        <v>0</v>
      </c>
    </row>
    <row r="59" spans="1:10" x14ac:dyDescent="0.2">
      <c r="A59" s="17">
        <v>1233</v>
      </c>
      <c r="B59" s="15" t="s">
        <v>319</v>
      </c>
      <c r="C59" s="19">
        <v>44761125.439999998</v>
      </c>
      <c r="D59" s="19">
        <v>1737178.61</v>
      </c>
      <c r="E59" s="19">
        <v>-10368446.189999999</v>
      </c>
    </row>
    <row r="60" spans="1:10" x14ac:dyDescent="0.2">
      <c r="A60" s="17">
        <v>1234</v>
      </c>
      <c r="B60" s="15" t="s">
        <v>320</v>
      </c>
      <c r="C60" s="19">
        <v>0</v>
      </c>
      <c r="D60" s="19">
        <v>0</v>
      </c>
      <c r="E60" s="19">
        <v>0</v>
      </c>
    </row>
    <row r="61" spans="1:10" x14ac:dyDescent="0.2">
      <c r="A61" s="17">
        <v>1235</v>
      </c>
      <c r="B61" s="15" t="s">
        <v>321</v>
      </c>
      <c r="C61" s="19">
        <v>225313599.83000001</v>
      </c>
      <c r="D61" s="19">
        <v>0</v>
      </c>
      <c r="E61" s="19">
        <v>0</v>
      </c>
    </row>
    <row r="62" spans="1:10" x14ac:dyDescent="0.2">
      <c r="A62" s="17">
        <v>1236</v>
      </c>
      <c r="B62" s="15" t="s">
        <v>322</v>
      </c>
      <c r="C62" s="19">
        <v>49999.360000000001</v>
      </c>
      <c r="D62" s="19">
        <v>0</v>
      </c>
      <c r="E62" s="19">
        <v>0</v>
      </c>
    </row>
    <row r="63" spans="1:10" x14ac:dyDescent="0.2">
      <c r="A63" s="17">
        <v>1239</v>
      </c>
      <c r="B63" s="15" t="s">
        <v>323</v>
      </c>
      <c r="C63" s="19">
        <v>0</v>
      </c>
      <c r="D63" s="19">
        <v>1737178.61</v>
      </c>
      <c r="E63" s="19">
        <v>-10368446.189999999</v>
      </c>
    </row>
    <row r="64" spans="1:10" x14ac:dyDescent="0.2">
      <c r="A64" s="17">
        <v>1240</v>
      </c>
      <c r="B64" s="15" t="s">
        <v>324</v>
      </c>
      <c r="C64" s="19">
        <v>95391055.909999996</v>
      </c>
      <c r="D64" s="19">
        <v>4141730.41</v>
      </c>
      <c r="E64" s="19">
        <v>48143757.270000003</v>
      </c>
    </row>
    <row r="65" spans="1:7" x14ac:dyDescent="0.2">
      <c r="A65" s="17">
        <v>1241</v>
      </c>
      <c r="B65" s="15" t="s">
        <v>325</v>
      </c>
      <c r="C65" s="19">
        <v>9680734.5299999993</v>
      </c>
      <c r="D65" s="19">
        <v>467448.6</v>
      </c>
      <c r="E65" s="19">
        <v>0</v>
      </c>
    </row>
    <row r="66" spans="1:7" x14ac:dyDescent="0.2">
      <c r="A66" s="17">
        <v>1242</v>
      </c>
      <c r="B66" s="15" t="s">
        <v>326</v>
      </c>
      <c r="C66" s="19">
        <v>5550248.2999999998</v>
      </c>
      <c r="D66" s="19">
        <v>576602.56999999995</v>
      </c>
      <c r="E66" s="19">
        <v>0</v>
      </c>
    </row>
    <row r="67" spans="1:7" x14ac:dyDescent="0.2">
      <c r="A67" s="17">
        <v>1243</v>
      </c>
      <c r="B67" s="15" t="s">
        <v>327</v>
      </c>
      <c r="C67" s="19">
        <v>205514</v>
      </c>
      <c r="D67" s="19">
        <v>20030.400000000001</v>
      </c>
      <c r="E67" s="19">
        <v>0</v>
      </c>
    </row>
    <row r="68" spans="1:7" x14ac:dyDescent="0.2">
      <c r="A68" s="17">
        <v>1244</v>
      </c>
      <c r="B68" s="15" t="s">
        <v>328</v>
      </c>
      <c r="C68" s="19">
        <v>48267864.689999998</v>
      </c>
      <c r="D68" s="19">
        <v>1888966.39</v>
      </c>
      <c r="E68" s="19">
        <v>0</v>
      </c>
    </row>
    <row r="69" spans="1:7" x14ac:dyDescent="0.2">
      <c r="A69" s="17">
        <v>1245</v>
      </c>
      <c r="B69" s="15" t="s">
        <v>329</v>
      </c>
      <c r="C69" s="19">
        <v>2323548.1</v>
      </c>
      <c r="D69" s="19">
        <v>7151.4</v>
      </c>
      <c r="E69" s="19">
        <v>48143757.270000003</v>
      </c>
    </row>
    <row r="70" spans="1:7" x14ac:dyDescent="0.2">
      <c r="A70" s="17">
        <v>1246</v>
      </c>
      <c r="B70" s="15" t="s">
        <v>330</v>
      </c>
      <c r="C70" s="19">
        <v>28192300.289999999</v>
      </c>
      <c r="D70" s="19">
        <v>1181531.05</v>
      </c>
      <c r="E70" s="19">
        <v>0</v>
      </c>
    </row>
    <row r="71" spans="1:7" x14ac:dyDescent="0.2">
      <c r="A71" s="17">
        <v>1247</v>
      </c>
      <c r="B71" s="15" t="s">
        <v>331</v>
      </c>
      <c r="C71" s="19">
        <v>1170846</v>
      </c>
      <c r="D71" s="19">
        <v>0</v>
      </c>
      <c r="E71" s="19">
        <v>0</v>
      </c>
    </row>
    <row r="72" spans="1:7" x14ac:dyDescent="0.2">
      <c r="A72" s="17">
        <v>1248</v>
      </c>
      <c r="B72" s="15" t="s">
        <v>332</v>
      </c>
      <c r="C72" s="19">
        <v>0</v>
      </c>
      <c r="D72" s="19">
        <v>0</v>
      </c>
      <c r="E72" s="19">
        <v>0</v>
      </c>
    </row>
    <row r="74" spans="1:7" x14ac:dyDescent="0.2">
      <c r="A74" s="14" t="s">
        <v>333</v>
      </c>
      <c r="B74" s="14"/>
      <c r="C74" s="14"/>
      <c r="D74" s="14"/>
      <c r="E74" s="14"/>
      <c r="F74" s="14"/>
      <c r="G74" s="14"/>
    </row>
    <row r="75" spans="1:7" x14ac:dyDescent="0.2">
      <c r="A75" s="16" t="s">
        <v>69</v>
      </c>
      <c r="B75" s="16" t="s">
        <v>70</v>
      </c>
      <c r="C75" s="16" t="s">
        <v>71</v>
      </c>
      <c r="D75" s="16" t="s">
        <v>334</v>
      </c>
      <c r="E75" s="16" t="s">
        <v>335</v>
      </c>
      <c r="F75" s="16" t="s">
        <v>336</v>
      </c>
      <c r="G75" s="16" t="s">
        <v>337</v>
      </c>
    </row>
    <row r="76" spans="1:7" x14ac:dyDescent="0.2">
      <c r="A76" s="17">
        <v>1250</v>
      </c>
      <c r="B76" s="15" t="s">
        <v>338</v>
      </c>
      <c r="C76" s="19">
        <v>1992341.23</v>
      </c>
      <c r="D76" s="19">
        <v>152301.01</v>
      </c>
      <c r="E76" s="19">
        <v>1345131.29</v>
      </c>
    </row>
    <row r="77" spans="1:7" x14ac:dyDescent="0.2">
      <c r="A77" s="17">
        <v>1251</v>
      </c>
      <c r="B77" s="15" t="s">
        <v>339</v>
      </c>
      <c r="C77" s="19">
        <v>1159299.74</v>
      </c>
      <c r="D77" s="19">
        <v>116478.97</v>
      </c>
      <c r="E77" s="19">
        <v>647995.6</v>
      </c>
    </row>
    <row r="78" spans="1:7" x14ac:dyDescent="0.2">
      <c r="A78" s="17">
        <v>1252</v>
      </c>
      <c r="B78" s="15" t="s">
        <v>340</v>
      </c>
      <c r="C78" s="19">
        <v>0</v>
      </c>
      <c r="D78" s="19">
        <v>0</v>
      </c>
      <c r="E78" s="19">
        <v>0</v>
      </c>
    </row>
    <row r="79" spans="1:7" x14ac:dyDescent="0.2">
      <c r="A79" s="17">
        <v>1253</v>
      </c>
      <c r="B79" s="15" t="s">
        <v>341</v>
      </c>
      <c r="C79" s="19">
        <v>0</v>
      </c>
      <c r="D79" s="19">
        <v>0</v>
      </c>
      <c r="E79" s="19">
        <v>0</v>
      </c>
    </row>
    <row r="80" spans="1:7" x14ac:dyDescent="0.2">
      <c r="A80" s="17">
        <v>1254</v>
      </c>
      <c r="B80" s="15" t="s">
        <v>342</v>
      </c>
      <c r="C80" s="19">
        <v>833041.49</v>
      </c>
      <c r="D80" s="19">
        <v>35822.04</v>
      </c>
      <c r="E80" s="19">
        <v>697135.69</v>
      </c>
    </row>
    <row r="81" spans="1:8" x14ac:dyDescent="0.2">
      <c r="A81" s="17">
        <v>1259</v>
      </c>
      <c r="B81" s="15" t="s">
        <v>343</v>
      </c>
      <c r="C81" s="19">
        <v>0</v>
      </c>
      <c r="D81" s="19">
        <v>0</v>
      </c>
      <c r="E81" s="19">
        <v>0</v>
      </c>
    </row>
    <row r="82" spans="1:8" x14ac:dyDescent="0.2">
      <c r="A82" s="17">
        <v>1270</v>
      </c>
      <c r="B82" s="15" t="s">
        <v>344</v>
      </c>
      <c r="C82" s="19">
        <v>8724839.8499999996</v>
      </c>
      <c r="D82" s="145"/>
      <c r="E82" s="145"/>
    </row>
    <row r="83" spans="1:8" x14ac:dyDescent="0.2">
      <c r="A83" s="17">
        <v>1271</v>
      </c>
      <c r="B83" s="15" t="s">
        <v>345</v>
      </c>
      <c r="C83" s="19">
        <v>8724839.8499999996</v>
      </c>
      <c r="D83" s="145"/>
      <c r="E83" s="145"/>
    </row>
    <row r="84" spans="1:8" x14ac:dyDescent="0.2">
      <c r="A84" s="17">
        <v>1272</v>
      </c>
      <c r="B84" s="15" t="s">
        <v>346</v>
      </c>
      <c r="C84" s="19">
        <v>0</v>
      </c>
      <c r="D84" s="145"/>
      <c r="E84" s="145"/>
    </row>
    <row r="85" spans="1:8" x14ac:dyDescent="0.2">
      <c r="A85" s="17">
        <v>1273</v>
      </c>
      <c r="B85" s="15" t="s">
        <v>347</v>
      </c>
      <c r="C85" s="19">
        <v>0</v>
      </c>
      <c r="D85" s="145"/>
      <c r="E85" s="145"/>
    </row>
    <row r="86" spans="1:8" x14ac:dyDescent="0.2">
      <c r="A86" s="17">
        <v>1274</v>
      </c>
      <c r="B86" s="15" t="s">
        <v>348</v>
      </c>
      <c r="C86" s="19">
        <v>0</v>
      </c>
      <c r="D86" s="145"/>
      <c r="E86" s="145"/>
    </row>
    <row r="87" spans="1:8" x14ac:dyDescent="0.2">
      <c r="A87" s="17">
        <v>1275</v>
      </c>
      <c r="B87" s="15" t="s">
        <v>349</v>
      </c>
      <c r="C87" s="19">
        <v>0</v>
      </c>
      <c r="D87" s="145"/>
      <c r="E87" s="145"/>
    </row>
    <row r="88" spans="1:8" x14ac:dyDescent="0.2">
      <c r="A88" s="17">
        <v>1279</v>
      </c>
      <c r="B88" s="15" t="s">
        <v>350</v>
      </c>
      <c r="C88" s="19">
        <v>0</v>
      </c>
      <c r="D88" s="145"/>
      <c r="E88" s="145"/>
    </row>
    <row r="90" spans="1:8" x14ac:dyDescent="0.2">
      <c r="A90" s="14" t="s">
        <v>351</v>
      </c>
      <c r="B90" s="14"/>
      <c r="C90" s="14"/>
      <c r="D90" s="14"/>
      <c r="E90" s="14"/>
      <c r="F90" s="14"/>
      <c r="G90" s="14"/>
      <c r="H90" s="14"/>
    </row>
    <row r="91" spans="1:8" x14ac:dyDescent="0.2">
      <c r="A91" s="16" t="s">
        <v>69</v>
      </c>
      <c r="B91" s="16" t="s">
        <v>70</v>
      </c>
      <c r="C91" s="16" t="s">
        <v>71</v>
      </c>
      <c r="D91" s="16" t="s">
        <v>313</v>
      </c>
      <c r="E91" s="16"/>
      <c r="F91" s="16"/>
      <c r="G91" s="16"/>
      <c r="H91" s="16"/>
    </row>
    <row r="92" spans="1:8" x14ac:dyDescent="0.2">
      <c r="A92" s="17">
        <v>1160</v>
      </c>
      <c r="B92" s="15" t="s">
        <v>352</v>
      </c>
      <c r="C92" s="19">
        <v>0</v>
      </c>
    </row>
    <row r="93" spans="1:8" x14ac:dyDescent="0.2">
      <c r="A93" s="17">
        <v>1161</v>
      </c>
      <c r="B93" s="15" t="s">
        <v>353</v>
      </c>
      <c r="C93" s="19">
        <v>0</v>
      </c>
    </row>
    <row r="94" spans="1:8" x14ac:dyDescent="0.2">
      <c r="A94" s="17">
        <v>1162</v>
      </c>
      <c r="B94" s="15" t="s">
        <v>354</v>
      </c>
      <c r="C94" s="19">
        <v>0</v>
      </c>
    </row>
    <row r="96" spans="1:8" x14ac:dyDescent="0.2">
      <c r="A96" s="14" t="s">
        <v>355</v>
      </c>
      <c r="B96" s="14"/>
      <c r="C96" s="14"/>
      <c r="D96" s="14"/>
      <c r="E96" s="14"/>
      <c r="F96" s="14"/>
      <c r="G96" s="14"/>
      <c r="H96" s="14"/>
    </row>
    <row r="97" spans="1:8" x14ac:dyDescent="0.2">
      <c r="A97" s="16" t="s">
        <v>69</v>
      </c>
      <c r="B97" s="16" t="s">
        <v>70</v>
      </c>
      <c r="C97" s="16" t="s">
        <v>71</v>
      </c>
      <c r="D97" s="16" t="s">
        <v>278</v>
      </c>
      <c r="E97" s="16"/>
      <c r="F97" s="16"/>
      <c r="G97" s="16"/>
      <c r="H97" s="16"/>
    </row>
    <row r="98" spans="1:8" x14ac:dyDescent="0.2">
      <c r="A98" s="17">
        <v>1190</v>
      </c>
      <c r="B98" s="15" t="s">
        <v>356</v>
      </c>
      <c r="C98" s="19">
        <v>0</v>
      </c>
    </row>
    <row r="99" spans="1:8" x14ac:dyDescent="0.2">
      <c r="A99" s="17">
        <v>1191</v>
      </c>
      <c r="B99" s="15" t="s">
        <v>357</v>
      </c>
      <c r="C99" s="19">
        <v>0</v>
      </c>
    </row>
    <row r="100" spans="1:8" x14ac:dyDescent="0.2">
      <c r="A100" s="17">
        <v>1192</v>
      </c>
      <c r="B100" s="15" t="s">
        <v>358</v>
      </c>
      <c r="C100" s="19">
        <v>0</v>
      </c>
    </row>
    <row r="101" spans="1:8" x14ac:dyDescent="0.2">
      <c r="A101" s="17">
        <v>1193</v>
      </c>
      <c r="B101" s="15" t="s">
        <v>359</v>
      </c>
      <c r="C101" s="19">
        <v>0</v>
      </c>
    </row>
    <row r="102" spans="1:8" x14ac:dyDescent="0.2">
      <c r="A102" s="17">
        <v>1194</v>
      </c>
      <c r="B102" s="15" t="s">
        <v>360</v>
      </c>
      <c r="C102" s="19">
        <v>0</v>
      </c>
    </row>
    <row r="103" spans="1:8" x14ac:dyDescent="0.2">
      <c r="A103" s="17">
        <v>1290</v>
      </c>
      <c r="B103" s="15" t="s">
        <v>361</v>
      </c>
      <c r="C103" s="19">
        <v>0</v>
      </c>
    </row>
    <row r="104" spans="1:8" x14ac:dyDescent="0.2">
      <c r="A104" s="17">
        <v>1291</v>
      </c>
      <c r="B104" s="15" t="s">
        <v>362</v>
      </c>
      <c r="C104" s="19">
        <v>0</v>
      </c>
    </row>
    <row r="105" spans="1:8" x14ac:dyDescent="0.2">
      <c r="A105" s="17">
        <v>1292</v>
      </c>
      <c r="B105" s="15" t="s">
        <v>363</v>
      </c>
      <c r="C105" s="19">
        <v>0</v>
      </c>
    </row>
    <row r="106" spans="1:8" x14ac:dyDescent="0.2">
      <c r="A106" s="17">
        <v>1293</v>
      </c>
      <c r="B106" s="15" t="s">
        <v>364</v>
      </c>
      <c r="C106" s="19">
        <v>0</v>
      </c>
    </row>
    <row r="108" spans="1:8" x14ac:dyDescent="0.2">
      <c r="A108" s="14" t="s">
        <v>365</v>
      </c>
      <c r="B108" s="14"/>
      <c r="C108" s="14"/>
      <c r="D108" s="14"/>
      <c r="E108" s="14"/>
      <c r="F108" s="14"/>
      <c r="G108" s="14"/>
      <c r="H108" s="14"/>
    </row>
    <row r="109" spans="1:8" x14ac:dyDescent="0.2">
      <c r="A109" s="16" t="s">
        <v>69</v>
      </c>
      <c r="B109" s="16" t="s">
        <v>70</v>
      </c>
      <c r="C109" s="16" t="s">
        <v>71</v>
      </c>
      <c r="D109" s="16" t="s">
        <v>274</v>
      </c>
      <c r="E109" s="16" t="s">
        <v>275</v>
      </c>
      <c r="F109" s="16" t="s">
        <v>276</v>
      </c>
      <c r="G109" s="16" t="s">
        <v>366</v>
      </c>
      <c r="H109" s="16" t="s">
        <v>367</v>
      </c>
    </row>
    <row r="110" spans="1:8" x14ac:dyDescent="0.2">
      <c r="A110" s="17">
        <v>2110</v>
      </c>
      <c r="B110" s="15" t="s">
        <v>368</v>
      </c>
      <c r="C110" s="19">
        <v>14137594.529999999</v>
      </c>
      <c r="D110" s="19">
        <v>14137594.529999999</v>
      </c>
      <c r="E110" s="19">
        <v>0</v>
      </c>
      <c r="F110" s="19">
        <v>0</v>
      </c>
      <c r="G110" s="19">
        <v>0</v>
      </c>
    </row>
    <row r="111" spans="1:8" x14ac:dyDescent="0.2">
      <c r="A111" s="17">
        <v>2111</v>
      </c>
      <c r="B111" s="15" t="s">
        <v>369</v>
      </c>
      <c r="C111" s="19">
        <v>62772.73</v>
      </c>
      <c r="D111" s="19">
        <v>62772.73</v>
      </c>
      <c r="E111" s="19">
        <v>0</v>
      </c>
      <c r="F111" s="19">
        <v>0</v>
      </c>
      <c r="G111" s="19">
        <v>0</v>
      </c>
    </row>
    <row r="112" spans="1:8" x14ac:dyDescent="0.2">
      <c r="A112" s="17">
        <v>2112</v>
      </c>
      <c r="B112" s="15" t="s">
        <v>370</v>
      </c>
      <c r="C112" s="19">
        <v>3439691.48</v>
      </c>
      <c r="D112" s="19">
        <v>3439691.48</v>
      </c>
      <c r="E112" s="19">
        <v>0</v>
      </c>
      <c r="F112" s="19">
        <v>0</v>
      </c>
      <c r="G112" s="19">
        <v>0</v>
      </c>
    </row>
    <row r="113" spans="1:8" x14ac:dyDescent="0.2">
      <c r="A113" s="17">
        <v>2113</v>
      </c>
      <c r="B113" s="15" t="s">
        <v>371</v>
      </c>
      <c r="C113" s="19">
        <v>6565288.0899999999</v>
      </c>
      <c r="D113" s="19">
        <v>6565288.0899999999</v>
      </c>
      <c r="E113" s="19">
        <v>0</v>
      </c>
      <c r="F113" s="19">
        <v>0</v>
      </c>
      <c r="G113" s="19">
        <v>0</v>
      </c>
    </row>
    <row r="114" spans="1:8" x14ac:dyDescent="0.2">
      <c r="A114" s="17">
        <v>2114</v>
      </c>
      <c r="B114" s="15" t="s">
        <v>372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</row>
    <row r="115" spans="1:8" x14ac:dyDescent="0.2">
      <c r="A115" s="17">
        <v>2115</v>
      </c>
      <c r="B115" s="15" t="s">
        <v>373</v>
      </c>
      <c r="C115" s="19">
        <v>572076.19999999995</v>
      </c>
      <c r="D115" s="19">
        <v>572076.19999999995</v>
      </c>
      <c r="E115" s="19">
        <v>0</v>
      </c>
      <c r="F115" s="19">
        <v>0</v>
      </c>
      <c r="G115" s="19">
        <v>0</v>
      </c>
    </row>
    <row r="116" spans="1:8" x14ac:dyDescent="0.2">
      <c r="A116" s="17">
        <v>2116</v>
      </c>
      <c r="B116" s="15" t="s">
        <v>374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</row>
    <row r="117" spans="1:8" x14ac:dyDescent="0.2">
      <c r="A117" s="17">
        <v>2117</v>
      </c>
      <c r="B117" s="15" t="s">
        <v>375</v>
      </c>
      <c r="C117" s="19">
        <v>2408886.11</v>
      </c>
      <c r="D117" s="19">
        <v>2408886.11</v>
      </c>
      <c r="E117" s="19">
        <v>0</v>
      </c>
      <c r="F117" s="19">
        <v>0</v>
      </c>
      <c r="G117" s="19">
        <v>0</v>
      </c>
    </row>
    <row r="118" spans="1:8" x14ac:dyDescent="0.2">
      <c r="A118" s="17">
        <v>2118</v>
      </c>
      <c r="B118" s="15" t="s">
        <v>376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</row>
    <row r="119" spans="1:8" x14ac:dyDescent="0.2">
      <c r="A119" s="17">
        <v>2119</v>
      </c>
      <c r="B119" s="15" t="s">
        <v>377</v>
      </c>
      <c r="C119" s="19">
        <v>1088879.92</v>
      </c>
      <c r="D119" s="19">
        <v>1088879.92</v>
      </c>
      <c r="E119" s="19">
        <v>0</v>
      </c>
      <c r="F119" s="19">
        <v>0</v>
      </c>
      <c r="G119" s="19">
        <v>0</v>
      </c>
    </row>
    <row r="120" spans="1:8" x14ac:dyDescent="0.2">
      <c r="A120" s="17">
        <v>2120</v>
      </c>
      <c r="B120" s="15" t="s">
        <v>378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</row>
    <row r="121" spans="1:8" x14ac:dyDescent="0.2">
      <c r="A121" s="17">
        <v>2121</v>
      </c>
      <c r="B121" s="15" t="s">
        <v>379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</row>
    <row r="122" spans="1:8" x14ac:dyDescent="0.2">
      <c r="A122" s="17">
        <v>2122</v>
      </c>
      <c r="B122" s="15" t="s">
        <v>380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</row>
    <row r="123" spans="1:8" x14ac:dyDescent="0.2">
      <c r="A123" s="17">
        <v>2129</v>
      </c>
      <c r="B123" s="15" t="s">
        <v>381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</row>
    <row r="125" spans="1:8" x14ac:dyDescent="0.2">
      <c r="A125" s="14" t="s">
        <v>382</v>
      </c>
      <c r="B125" s="14"/>
      <c r="C125" s="14"/>
      <c r="D125" s="14"/>
      <c r="E125" s="14"/>
      <c r="F125" s="14"/>
      <c r="G125" s="14"/>
      <c r="H125" s="14"/>
    </row>
    <row r="126" spans="1:8" x14ac:dyDescent="0.2">
      <c r="A126" s="16" t="s">
        <v>69</v>
      </c>
      <c r="B126" s="16" t="s">
        <v>70</v>
      </c>
      <c r="C126" s="16" t="s">
        <v>71</v>
      </c>
      <c r="D126" s="16" t="s">
        <v>383</v>
      </c>
      <c r="E126" s="16" t="s">
        <v>278</v>
      </c>
      <c r="F126" s="16"/>
      <c r="G126" s="16"/>
      <c r="H126" s="16"/>
    </row>
    <row r="127" spans="1:8" x14ac:dyDescent="0.2">
      <c r="A127" s="17">
        <v>2160</v>
      </c>
      <c r="B127" s="15" t="s">
        <v>384</v>
      </c>
      <c r="C127" s="19">
        <v>0</v>
      </c>
    </row>
    <row r="128" spans="1:8" x14ac:dyDescent="0.2">
      <c r="A128" s="17">
        <v>2161</v>
      </c>
      <c r="B128" s="15" t="s">
        <v>385</v>
      </c>
      <c r="C128" s="19">
        <v>0</v>
      </c>
    </row>
    <row r="129" spans="1:8" x14ac:dyDescent="0.2">
      <c r="A129" s="17">
        <v>2162</v>
      </c>
      <c r="B129" s="15" t="s">
        <v>386</v>
      </c>
      <c r="C129" s="19">
        <v>0</v>
      </c>
    </row>
    <row r="130" spans="1:8" x14ac:dyDescent="0.2">
      <c r="A130" s="17">
        <v>2163</v>
      </c>
      <c r="B130" s="15" t="s">
        <v>387</v>
      </c>
      <c r="C130" s="19">
        <v>0</v>
      </c>
    </row>
    <row r="131" spans="1:8" x14ac:dyDescent="0.2">
      <c r="A131" s="17">
        <v>2164</v>
      </c>
      <c r="B131" s="15" t="s">
        <v>388</v>
      </c>
      <c r="C131" s="19">
        <v>0</v>
      </c>
    </row>
    <row r="132" spans="1:8" x14ac:dyDescent="0.2">
      <c r="A132" s="17">
        <v>2165</v>
      </c>
      <c r="B132" s="15" t="s">
        <v>389</v>
      </c>
      <c r="C132" s="19">
        <v>0</v>
      </c>
    </row>
    <row r="133" spans="1:8" x14ac:dyDescent="0.2">
      <c r="A133" s="17">
        <v>2166</v>
      </c>
      <c r="B133" s="15" t="s">
        <v>390</v>
      </c>
      <c r="C133" s="19">
        <v>0</v>
      </c>
    </row>
    <row r="134" spans="1:8" x14ac:dyDescent="0.2">
      <c r="A134" s="17">
        <v>2250</v>
      </c>
      <c r="B134" s="15" t="s">
        <v>391</v>
      </c>
      <c r="C134" s="19">
        <v>0</v>
      </c>
    </row>
    <row r="135" spans="1:8" x14ac:dyDescent="0.2">
      <c r="A135" s="17">
        <v>2251</v>
      </c>
      <c r="B135" s="15" t="s">
        <v>392</v>
      </c>
      <c r="C135" s="19">
        <v>0</v>
      </c>
    </row>
    <row r="136" spans="1:8" x14ac:dyDescent="0.2">
      <c r="A136" s="17">
        <v>2252</v>
      </c>
      <c r="B136" s="15" t="s">
        <v>393</v>
      </c>
      <c r="C136" s="19">
        <v>0</v>
      </c>
    </row>
    <row r="137" spans="1:8" x14ac:dyDescent="0.2">
      <c r="A137" s="17">
        <v>2253</v>
      </c>
      <c r="B137" s="15" t="s">
        <v>394</v>
      </c>
      <c r="C137" s="19">
        <v>0</v>
      </c>
    </row>
    <row r="138" spans="1:8" x14ac:dyDescent="0.2">
      <c r="A138" s="17">
        <v>2254</v>
      </c>
      <c r="B138" s="15" t="s">
        <v>395</v>
      </c>
      <c r="C138" s="19">
        <v>0</v>
      </c>
    </row>
    <row r="139" spans="1:8" x14ac:dyDescent="0.2">
      <c r="A139" s="17">
        <v>2255</v>
      </c>
      <c r="B139" s="15" t="s">
        <v>396</v>
      </c>
      <c r="C139" s="19">
        <v>0</v>
      </c>
    </row>
    <row r="140" spans="1:8" x14ac:dyDescent="0.2">
      <c r="A140" s="17">
        <v>2256</v>
      </c>
      <c r="B140" s="15" t="s">
        <v>397</v>
      </c>
      <c r="C140" s="19">
        <v>0</v>
      </c>
    </row>
    <row r="142" spans="1:8" x14ac:dyDescent="0.2">
      <c r="A142" s="14" t="s">
        <v>398</v>
      </c>
      <c r="B142" s="14"/>
      <c r="C142" s="14"/>
      <c r="D142" s="14"/>
      <c r="E142" s="14"/>
      <c r="F142" s="14"/>
      <c r="G142" s="14"/>
      <c r="H142" s="14"/>
    </row>
    <row r="143" spans="1:8" x14ac:dyDescent="0.2">
      <c r="A143" s="18" t="s">
        <v>69</v>
      </c>
      <c r="B143" s="18" t="s">
        <v>70</v>
      </c>
      <c r="C143" s="18" t="s">
        <v>71</v>
      </c>
      <c r="D143" s="16" t="s">
        <v>383</v>
      </c>
      <c r="E143" s="16" t="s">
        <v>278</v>
      </c>
      <c r="F143" s="18"/>
      <c r="G143" s="18"/>
      <c r="H143" s="18"/>
    </row>
    <row r="144" spans="1:8" x14ac:dyDescent="0.2">
      <c r="A144" s="17">
        <v>2150</v>
      </c>
      <c r="B144" s="15" t="s">
        <v>399</v>
      </c>
      <c r="C144" s="172">
        <v>10000000</v>
      </c>
    </row>
    <row r="145" spans="1:8" x14ac:dyDescent="0.2">
      <c r="A145" s="17">
        <v>2151</v>
      </c>
      <c r="B145" s="15" t="s">
        <v>400</v>
      </c>
      <c r="C145" s="172">
        <v>0</v>
      </c>
    </row>
    <row r="146" spans="1:8" x14ac:dyDescent="0.2">
      <c r="A146" s="17">
        <v>2152</v>
      </c>
      <c r="B146" s="15" t="s">
        <v>401</v>
      </c>
      <c r="C146" s="172">
        <v>0</v>
      </c>
    </row>
    <row r="147" spans="1:8" x14ac:dyDescent="0.2">
      <c r="A147" s="17">
        <v>2159</v>
      </c>
      <c r="B147" s="15" t="s">
        <v>402</v>
      </c>
      <c r="C147" s="172">
        <v>10000000</v>
      </c>
    </row>
    <row r="148" spans="1:8" x14ac:dyDescent="0.2">
      <c r="A148" s="17">
        <v>2240</v>
      </c>
      <c r="B148" s="15" t="s">
        <v>403</v>
      </c>
      <c r="C148" s="172">
        <v>0</v>
      </c>
    </row>
    <row r="149" spans="1:8" x14ac:dyDescent="0.2">
      <c r="A149" s="17">
        <v>2241</v>
      </c>
      <c r="B149" s="15" t="s">
        <v>404</v>
      </c>
      <c r="C149" s="172">
        <v>0</v>
      </c>
    </row>
    <row r="150" spans="1:8" x14ac:dyDescent="0.2">
      <c r="A150" s="17">
        <v>2242</v>
      </c>
      <c r="B150" s="15" t="s">
        <v>405</v>
      </c>
      <c r="C150" s="172">
        <v>0</v>
      </c>
    </row>
    <row r="151" spans="1:8" x14ac:dyDescent="0.2">
      <c r="A151" s="17">
        <v>2249</v>
      </c>
      <c r="B151" s="15" t="s">
        <v>406</v>
      </c>
      <c r="C151" s="172">
        <v>0</v>
      </c>
    </row>
    <row r="152" spans="1:8" x14ac:dyDescent="0.2">
      <c r="A152" s="17"/>
      <c r="C152" s="19"/>
    </row>
    <row r="153" spans="1:8" x14ac:dyDescent="0.2">
      <c r="A153" s="14" t="s">
        <v>407</v>
      </c>
      <c r="B153" s="14"/>
      <c r="C153" s="14"/>
      <c r="D153" s="14"/>
      <c r="E153" s="14"/>
      <c r="F153" s="14"/>
      <c r="G153" s="14"/>
      <c r="H153" s="14"/>
    </row>
    <row r="154" spans="1:8" x14ac:dyDescent="0.2">
      <c r="A154" s="18" t="s">
        <v>69</v>
      </c>
      <c r="B154" s="18" t="s">
        <v>70</v>
      </c>
      <c r="C154" s="18" t="s">
        <v>71</v>
      </c>
      <c r="D154" s="16" t="s">
        <v>383</v>
      </c>
      <c r="E154" s="16" t="s">
        <v>278</v>
      </c>
      <c r="F154" s="18"/>
      <c r="G154" s="18"/>
      <c r="H154" s="18"/>
    </row>
    <row r="155" spans="1:8" x14ac:dyDescent="0.2">
      <c r="A155" s="17">
        <v>2170</v>
      </c>
      <c r="B155" s="15" t="s">
        <v>408</v>
      </c>
      <c r="C155" s="19">
        <v>0</v>
      </c>
    </row>
    <row r="156" spans="1:8" x14ac:dyDescent="0.2">
      <c r="A156" s="17">
        <v>2171</v>
      </c>
      <c r="B156" s="15" t="s">
        <v>409</v>
      </c>
      <c r="C156" s="19">
        <v>0</v>
      </c>
    </row>
    <row r="157" spans="1:8" x14ac:dyDescent="0.2">
      <c r="A157" s="17">
        <v>2172</v>
      </c>
      <c r="B157" s="15" t="s">
        <v>410</v>
      </c>
      <c r="C157" s="19">
        <v>0</v>
      </c>
    </row>
    <row r="158" spans="1:8" x14ac:dyDescent="0.2">
      <c r="A158" s="17">
        <v>2179</v>
      </c>
      <c r="B158" s="15" t="s">
        <v>411</v>
      </c>
      <c r="C158" s="19">
        <v>0</v>
      </c>
    </row>
    <row r="159" spans="1:8" x14ac:dyDescent="0.2">
      <c r="A159" s="17">
        <v>2260</v>
      </c>
      <c r="B159" s="15" t="s">
        <v>412</v>
      </c>
      <c r="C159" s="19">
        <v>0</v>
      </c>
    </row>
    <row r="160" spans="1:8" x14ac:dyDescent="0.2">
      <c r="A160" s="17">
        <v>2261</v>
      </c>
      <c r="B160" s="15" t="s">
        <v>413</v>
      </c>
      <c r="C160" s="19">
        <v>0</v>
      </c>
    </row>
    <row r="161" spans="1:8" x14ac:dyDescent="0.2">
      <c r="A161" s="17">
        <v>2262</v>
      </c>
      <c r="B161" s="15" t="s">
        <v>414</v>
      </c>
      <c r="C161" s="19">
        <v>0</v>
      </c>
    </row>
    <row r="162" spans="1:8" x14ac:dyDescent="0.2">
      <c r="A162" s="17">
        <v>2263</v>
      </c>
      <c r="B162" s="15" t="s">
        <v>415</v>
      </c>
      <c r="C162" s="19">
        <v>0</v>
      </c>
    </row>
    <row r="163" spans="1:8" x14ac:dyDescent="0.2">
      <c r="A163" s="17">
        <v>2269</v>
      </c>
      <c r="B163" s="15" t="s">
        <v>416</v>
      </c>
      <c r="C163" s="19">
        <v>0</v>
      </c>
    </row>
    <row r="165" spans="1:8" x14ac:dyDescent="0.2">
      <c r="A165" s="14" t="s">
        <v>417</v>
      </c>
      <c r="B165" s="14"/>
      <c r="C165" s="14"/>
      <c r="D165" s="14"/>
      <c r="E165" s="14"/>
      <c r="F165" s="14"/>
      <c r="G165" s="14"/>
      <c r="H165" s="14"/>
    </row>
    <row r="166" spans="1:8" x14ac:dyDescent="0.2">
      <c r="A166" s="18" t="s">
        <v>69</v>
      </c>
      <c r="B166" s="18" t="s">
        <v>70</v>
      </c>
      <c r="C166" s="18" t="s">
        <v>71</v>
      </c>
      <c r="D166" s="16" t="s">
        <v>383</v>
      </c>
      <c r="E166" s="16" t="s">
        <v>278</v>
      </c>
      <c r="F166" s="18"/>
      <c r="G166" s="18"/>
      <c r="H166" s="18"/>
    </row>
    <row r="167" spans="1:8" x14ac:dyDescent="0.2">
      <c r="A167" s="17">
        <v>2190</v>
      </c>
      <c r="B167" s="15" t="s">
        <v>418</v>
      </c>
      <c r="C167" s="172">
        <v>-7.75</v>
      </c>
    </row>
    <row r="168" spans="1:8" x14ac:dyDescent="0.2">
      <c r="A168" s="17">
        <v>2191</v>
      </c>
      <c r="B168" s="15" t="s">
        <v>419</v>
      </c>
      <c r="C168" s="172">
        <v>0</v>
      </c>
    </row>
    <row r="169" spans="1:8" x14ac:dyDescent="0.2">
      <c r="A169" s="17">
        <v>2192</v>
      </c>
      <c r="B169" s="15" t="s">
        <v>420</v>
      </c>
      <c r="C169" s="172">
        <v>0</v>
      </c>
    </row>
    <row r="170" spans="1:8" x14ac:dyDescent="0.2">
      <c r="A170" s="17">
        <v>2199</v>
      </c>
      <c r="B170" s="15" t="s">
        <v>421</v>
      </c>
      <c r="C170" s="172">
        <v>-7.75</v>
      </c>
    </row>
    <row r="173" spans="1:8" x14ac:dyDescent="0.2">
      <c r="B173" s="15" t="s">
        <v>65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dataValidations count="33">
    <dataValidation allowBlank="1" showInputMessage="1" showErrorMessage="1" prompt="Corresponde al número de la cuenta de acuerdo al Plan de Cuentas emitido por el CONAC." sqref="A8 A14 A19 A31 A40 A45 A49 A55 A75 A91 A166 A109 A126 A143 A154 A97"/>
    <dataValidation allowBlank="1" showInputMessage="1" showErrorMessage="1" prompt="Corresponde al nombre o descripción de la cuenta de acuerdo al Plan de Cuentas emitido por el CONAC." sqref="B8 B14 B19 B31 B40 B45 B49 B55 B75 B91 B166 B109 B126 B143 B154 B97"/>
    <dataValidation allowBlank="1" showInputMessage="1" showErrorMessage="1" prompt="Saldo final de la información financiera presentada y en su caso, el importe debe corresponder a la suma de la columna de monto parcial (trimestral: 1er, 2do, 3ro. o 4to. / CP)." sqref="C8 C14 C19 C31 C40 C45 C49 C55 C75 C91 C166 C109 C126 C143 C154 C97"/>
    <dataValidation allowBlank="1" showInputMessage="1" showErrorMessage="1" prompt="Especificar el tipo de instrumento de inversión: Bondes, Petrobonos, Cetes, Mesa de dinero, etc." sqref="D8"/>
    <dataValidation allowBlank="1" showInputMessage="1" showErrorMessage="1" prompt="Identificar la viabilidad y disponibilidad de recursos para llevar a cabo las acciones de cobro correspondiente." sqref="H14"/>
    <dataValidation allowBlank="1" showInputMessage="1" showErrorMessage="1" prompt="Importe de la cuentas por cobrar con fecha de vencimiento de 1 a 90 días." sqref="D19"/>
    <dataValidation allowBlank="1" showInputMessage="1" showErrorMessage="1" prompt="Importe de la cuentas por cobrar con fecha de vencimiento de 91 a 180 días." sqref="E19"/>
    <dataValidation allowBlank="1" showInputMessage="1" showErrorMessage="1" prompt="Importe de la cuentas por cobrar con fecha de vencimiento de 181 a 365 días." sqref="F19"/>
    <dataValidation allowBlank="1" showInputMessage="1" showErrorMessage="1" prompt="Importe de la cuentas por cobrar con vencimiento mayor a 365 días." sqref="G19"/>
    <dataValidation allowBlank="1" showInputMessage="1" showErrorMessage="1" prompt="Informar sobre características cualitativas de la cuenta, ejemplo: acciones implementadas para su recuperación, causas de la demora en su recuperación." sqref="H19"/>
    <dataValidation allowBlank="1" showInputMessage="1" showErrorMessage="1" prompt="Sistema de costeo." sqref="D31"/>
    <dataValidation allowBlank="1" showInputMessage="1" showErrorMessage="1" prompt="Método de valuación aplicados a los inventarios (UEPS, PROMEDIO, etc.)." sqref="E31 D40"/>
    <dataValidation allowBlank="1" showInputMessage="1" showErrorMessage="1" prompt="Plasmar el impacto en la información por la elección del método de valuación." sqref="F31 F40"/>
    <dataValidation allowBlank="1" showInputMessage="1" showErrorMessage="1" prompt="Justificar el uso del método de valuación elegido y las ventajas del mismo." sqref="E40"/>
    <dataValidation allowBlank="1" showInputMessage="1" showErrorMessage="1" prompt="Tipo de fideicomiso(s) que tiene la entidad derivado de los recursos asignados (Art. 32 LGCG.). Puede ser de: Administración, Inversión." sqref="D45"/>
    <dataValidation allowBlank="1" showInputMessage="1" showErrorMessage="1" prompt="Características relevantes que tengan impacto financiero o situación de riesgo. Ejemplo: Becas a fondo perdido." sqref="E45"/>
    <dataValidation allowBlank="1" showInputMessage="1" showErrorMessage="1" prompt="Importe de la depreciación correspondiente al ejercicio en la cuenta 5.5.1." sqref="D55 D75"/>
    <dataValidation allowBlank="1" showInputMessage="1" showErrorMessage="1" prompt="Plasmar el importe acumulado de depreciación especificado en las cuentas 1.2.6." sqref="E75 E55"/>
    <dataValidation allowBlank="1" showInputMessage="1" showErrorMessage="1" prompt="Especificar el método de depreciación de activos fijos (Línea recta, decreciente, doble cuota, etc.)." sqref="F55"/>
    <dataValidation allowBlank="1" showInputMessage="1" showErrorMessage="1" prompt="Registrar porcentaje de depreciación aplicada." sqref="G55"/>
    <dataValidation allowBlank="1" showInputMessage="1" showErrorMessage="1" prompt="Precisar la periodicidad de aplicación de la depreciación así como especificar si existe un cambio en criterio contable, justificada con base a una imposición voluntaria." sqref="H55"/>
    <dataValidation allowBlank="1" showInputMessage="1" showErrorMessage="1" prompt="Estado en que se encuentren los bienes." sqref="I55"/>
    <dataValidation allowBlank="1" showInputMessage="1" showErrorMessage="1" prompt="Informará de las características significativas del estado en el que se encuentran los activos." sqref="J55"/>
    <dataValidation allowBlank="1" showInputMessage="1" showErrorMessage="1" prompt="Especificar el método de amortización de activos intangibles (Línea recta, decreciente, doble cuota, etc.)." sqref="F75"/>
    <dataValidation allowBlank="1" showErrorMessage="1" prompt="Registrar porcentaje de amortización aplicada." sqref="G75"/>
    <dataValidation allowBlank="1" showInputMessage="1" showErrorMessage="1" prompt="Informar los criterios utilizados para la determinación de las estimaciones; por ejemplo: estimación de cuentas incobrables, estimación de inventarios, deterioro de activos biológicos  y cualquier otra que aplique." sqref="D91"/>
    <dataValidation allowBlank="1" showInputMessage="1" showErrorMessage="1" prompt="Características cualitativas significativas que les impacten financieramente." sqref="D97 E126 E143 E154 E166"/>
    <dataValidation allowBlank="1" showInputMessage="1" showErrorMessage="1" prompt="Importe de la cuentas por pagar con fecha de vencimiento de 1 a 90 días." sqref="D109"/>
    <dataValidation allowBlank="1" showInputMessage="1" showErrorMessage="1" prompt="Importe de la cuentas por pagar con fecha de vencimiento de 91 a 180 días." sqref="E109"/>
    <dataValidation allowBlank="1" showInputMessage="1" showErrorMessage="1" prompt="Importe de la cuentas por pagar con fecha de vencimiento de 181 a 365 días." sqref="F109"/>
    <dataValidation allowBlank="1" showInputMessage="1" showErrorMessage="1" prompt="Importe de la cuentas por pagar con fecha de vencimiento mayor a 365 días." sqref="G109"/>
    <dataValidation allowBlank="1" showInputMessage="1" showErrorMessage="1" prompt="Informar sobre la factibilidad de pago." sqref="H109"/>
    <dataValidation allowBlank="1" showInputMessage="1" showErrorMessage="1" prompt="Especificar origen de dicho recurso: Federal, Estatal, Municipal, Particulares." sqref="D126 D143 D154 D166"/>
  </dataValidation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G214"/>
  <sheetViews>
    <sheetView workbookViewId="0">
      <selection sqref="A1:C1"/>
    </sheetView>
    <sheetView workbookViewId="1">
      <selection sqref="A1:C1"/>
    </sheetView>
    <sheetView workbookViewId="2">
      <selection sqref="A1:C1"/>
    </sheetView>
    <sheetView zoomScaleNormal="100" workbookViewId="3">
      <selection activeCell="B9" sqref="B9"/>
    </sheetView>
  </sheetViews>
  <sheetFormatPr baseColWidth="10" defaultColWidth="9.109375" defaultRowHeight="10.199999999999999" x14ac:dyDescent="0.2"/>
  <cols>
    <col min="1" max="1" width="10" style="15" customWidth="1"/>
    <col min="2" max="2" width="72.88671875" style="15" bestFit="1" customWidth="1"/>
    <col min="3" max="3" width="15.88671875" style="15" customWidth="1"/>
    <col min="4" max="4" width="11.109375" style="130" bestFit="1" customWidth="1"/>
    <col min="5" max="5" width="14" style="15" customWidth="1"/>
    <col min="6" max="16384" width="9.109375" style="15"/>
  </cols>
  <sheetData>
    <row r="1" spans="1:7" s="21" customFormat="1" ht="11.25" customHeight="1" x14ac:dyDescent="0.3">
      <c r="A1" s="151" t="str">
        <f>'Notas a los Edos Financieros'!B1</f>
        <v>Municipio de Yuriria</v>
      </c>
      <c r="B1" s="151"/>
      <c r="C1" s="151"/>
      <c r="D1" s="125" t="s">
        <v>0</v>
      </c>
      <c r="E1" s="20">
        <f>'Notas a los Edos Financieros'!D1</f>
        <v>2024</v>
      </c>
    </row>
    <row r="2" spans="1:7" s="12" customFormat="1" ht="11.25" customHeight="1" x14ac:dyDescent="0.3">
      <c r="A2" s="151" t="s">
        <v>66</v>
      </c>
      <c r="B2" s="151"/>
      <c r="C2" s="151"/>
      <c r="D2" s="125" t="s">
        <v>2</v>
      </c>
      <c r="E2" s="20" t="str">
        <f>'Notas a los Edos Financieros'!D2</f>
        <v>Anual</v>
      </c>
    </row>
    <row r="3" spans="1:7" s="12" customFormat="1" ht="11.25" customHeight="1" x14ac:dyDescent="0.3">
      <c r="A3" s="151" t="str">
        <f>'Notas a los Edos Financieros'!B3</f>
        <v>Del 1 de enero al 31 de diciembre de 2024</v>
      </c>
      <c r="B3" s="151"/>
      <c r="C3" s="151"/>
      <c r="D3" s="125" t="s">
        <v>3</v>
      </c>
      <c r="E3" s="20" t="str">
        <f>'Notas a los Edos Financieros'!D3</f>
        <v>Cuenta Pública</v>
      </c>
    </row>
    <row r="4" spans="1:7" s="12" customFormat="1" ht="11.25" customHeight="1" x14ac:dyDescent="0.3">
      <c r="A4" s="151" t="s">
        <v>4</v>
      </c>
      <c r="B4" s="151"/>
      <c r="C4" s="151"/>
      <c r="D4" s="146"/>
      <c r="E4" s="146"/>
    </row>
    <row r="5" spans="1:7" x14ac:dyDescent="0.2">
      <c r="A5" s="13" t="s">
        <v>67</v>
      </c>
      <c r="B5" s="14"/>
      <c r="C5" s="14"/>
      <c r="D5" s="126"/>
      <c r="E5" s="14"/>
    </row>
    <row r="7" spans="1:7" x14ac:dyDescent="0.2">
      <c r="A7" s="39" t="s">
        <v>68</v>
      </c>
      <c r="B7" s="39"/>
      <c r="C7" s="39"/>
      <c r="D7" s="127"/>
      <c r="E7" s="39"/>
    </row>
    <row r="8" spans="1:7" x14ac:dyDescent="0.2">
      <c r="A8" s="40" t="s">
        <v>69</v>
      </c>
      <c r="B8" s="40" t="s">
        <v>70</v>
      </c>
      <c r="C8" s="122" t="s">
        <v>71</v>
      </c>
      <c r="D8" s="128" t="s">
        <v>72</v>
      </c>
      <c r="E8" s="122" t="s">
        <v>73</v>
      </c>
    </row>
    <row r="9" spans="1:7" x14ac:dyDescent="0.2">
      <c r="A9" s="116">
        <v>4000</v>
      </c>
      <c r="B9" s="121" t="s">
        <v>10</v>
      </c>
      <c r="C9" s="115">
        <v>354973248.23000002</v>
      </c>
      <c r="D9" s="123">
        <f>C9/$C$9</f>
        <v>1</v>
      </c>
      <c r="E9" s="41"/>
    </row>
    <row r="10" spans="1:7" x14ac:dyDescent="0.2">
      <c r="A10" s="116">
        <v>4100</v>
      </c>
      <c r="B10" s="118" t="s">
        <v>74</v>
      </c>
      <c r="C10" s="115">
        <v>48377534.579999998</v>
      </c>
      <c r="D10" s="123">
        <f t="shared" ref="D10:D73" si="0">C10/$C$9</f>
        <v>0.13628501533911211</v>
      </c>
      <c r="E10" s="41"/>
    </row>
    <row r="11" spans="1:7" ht="11.25" customHeight="1" x14ac:dyDescent="0.2">
      <c r="A11" s="116">
        <v>4110</v>
      </c>
      <c r="B11" s="117" t="s">
        <v>75</v>
      </c>
      <c r="C11" s="115">
        <v>16118905.699999999</v>
      </c>
      <c r="D11" s="123">
        <f t="shared" si="0"/>
        <v>4.5408790043682326E-2</v>
      </c>
      <c r="E11" s="41"/>
      <c r="F11" s="1"/>
      <c r="G11" s="1"/>
    </row>
    <row r="12" spans="1:7" x14ac:dyDescent="0.2">
      <c r="A12" s="42">
        <v>4111</v>
      </c>
      <c r="B12" s="43" t="s">
        <v>76</v>
      </c>
      <c r="C12" s="46">
        <v>0</v>
      </c>
      <c r="D12" s="123">
        <f t="shared" si="0"/>
        <v>0</v>
      </c>
      <c r="E12" s="41"/>
    </row>
    <row r="13" spans="1:7" x14ac:dyDescent="0.2">
      <c r="A13" s="42">
        <v>4112</v>
      </c>
      <c r="B13" s="43" t="s">
        <v>77</v>
      </c>
      <c r="C13" s="46">
        <v>14052956.33</v>
      </c>
      <c r="D13" s="123">
        <f t="shared" si="0"/>
        <v>3.9588775774152367E-2</v>
      </c>
      <c r="E13" s="41"/>
    </row>
    <row r="14" spans="1:7" x14ac:dyDescent="0.2">
      <c r="A14" s="42">
        <v>4113</v>
      </c>
      <c r="B14" s="43" t="s">
        <v>78</v>
      </c>
      <c r="C14" s="46">
        <v>42062.81</v>
      </c>
      <c r="D14" s="123">
        <f t="shared" si="0"/>
        <v>1.1849571822591538E-4</v>
      </c>
      <c r="E14" s="41"/>
    </row>
    <row r="15" spans="1:7" x14ac:dyDescent="0.2">
      <c r="A15" s="42">
        <v>4114</v>
      </c>
      <c r="B15" s="43" t="s">
        <v>79</v>
      </c>
      <c r="C15" s="46">
        <v>0</v>
      </c>
      <c r="D15" s="123">
        <f t="shared" si="0"/>
        <v>0</v>
      </c>
      <c r="E15" s="41"/>
    </row>
    <row r="16" spans="1:7" x14ac:dyDescent="0.2">
      <c r="A16" s="42">
        <v>4115</v>
      </c>
      <c r="B16" s="43" t="s">
        <v>80</v>
      </c>
      <c r="C16" s="46">
        <v>0</v>
      </c>
      <c r="D16" s="123">
        <f t="shared" si="0"/>
        <v>0</v>
      </c>
      <c r="E16" s="41"/>
    </row>
    <row r="17" spans="1:5" x14ac:dyDescent="0.2">
      <c r="A17" s="42">
        <v>4116</v>
      </c>
      <c r="B17" s="43" t="s">
        <v>81</v>
      </c>
      <c r="C17" s="46">
        <v>0</v>
      </c>
      <c r="D17" s="123">
        <f t="shared" si="0"/>
        <v>0</v>
      </c>
      <c r="E17" s="41"/>
    </row>
    <row r="18" spans="1:5" x14ac:dyDescent="0.2">
      <c r="A18" s="42">
        <v>4117</v>
      </c>
      <c r="B18" s="43" t="s">
        <v>82</v>
      </c>
      <c r="C18" s="46">
        <v>2023886.56</v>
      </c>
      <c r="D18" s="123">
        <f t="shared" si="0"/>
        <v>5.7015185513040424E-3</v>
      </c>
      <c r="E18" s="41"/>
    </row>
    <row r="19" spans="1:5" ht="20.399999999999999" x14ac:dyDescent="0.2">
      <c r="A19" s="42">
        <v>4118</v>
      </c>
      <c r="B19" s="44" t="s">
        <v>83</v>
      </c>
      <c r="C19" s="46">
        <v>0</v>
      </c>
      <c r="D19" s="123">
        <f t="shared" si="0"/>
        <v>0</v>
      </c>
      <c r="E19" s="41"/>
    </row>
    <row r="20" spans="1:5" x14ac:dyDescent="0.2">
      <c r="A20" s="42">
        <v>4119</v>
      </c>
      <c r="B20" s="43" t="s">
        <v>84</v>
      </c>
      <c r="C20" s="46">
        <v>0</v>
      </c>
      <c r="D20" s="123">
        <f t="shared" si="0"/>
        <v>0</v>
      </c>
      <c r="E20" s="41"/>
    </row>
    <row r="21" spans="1:5" x14ac:dyDescent="0.2">
      <c r="A21" s="116">
        <v>4120</v>
      </c>
      <c r="B21" s="117" t="s">
        <v>85</v>
      </c>
      <c r="C21" s="115">
        <v>0</v>
      </c>
      <c r="D21" s="123">
        <f t="shared" si="0"/>
        <v>0</v>
      </c>
      <c r="E21" s="41"/>
    </row>
    <row r="22" spans="1:5" x14ac:dyDescent="0.2">
      <c r="A22" s="42">
        <v>4121</v>
      </c>
      <c r="B22" s="43" t="s">
        <v>86</v>
      </c>
      <c r="C22" s="46">
        <v>0</v>
      </c>
      <c r="D22" s="123">
        <f t="shared" si="0"/>
        <v>0</v>
      </c>
      <c r="E22" s="41"/>
    </row>
    <row r="23" spans="1:5" x14ac:dyDescent="0.2">
      <c r="A23" s="42">
        <v>4122</v>
      </c>
      <c r="B23" s="43" t="s">
        <v>87</v>
      </c>
      <c r="C23" s="46">
        <v>0</v>
      </c>
      <c r="D23" s="123">
        <f t="shared" si="0"/>
        <v>0</v>
      </c>
      <c r="E23" s="41"/>
    </row>
    <row r="24" spans="1:5" x14ac:dyDescent="0.2">
      <c r="A24" s="42">
        <v>4123</v>
      </c>
      <c r="B24" s="43" t="s">
        <v>88</v>
      </c>
      <c r="C24" s="46">
        <v>0</v>
      </c>
      <c r="D24" s="123">
        <f t="shared" si="0"/>
        <v>0</v>
      </c>
      <c r="E24" s="41"/>
    </row>
    <row r="25" spans="1:5" x14ac:dyDescent="0.2">
      <c r="A25" s="42">
        <v>4124</v>
      </c>
      <c r="B25" s="43" t="s">
        <v>89</v>
      </c>
      <c r="C25" s="46">
        <v>0</v>
      </c>
      <c r="D25" s="123">
        <f t="shared" si="0"/>
        <v>0</v>
      </c>
      <c r="E25" s="41"/>
    </row>
    <row r="26" spans="1:5" x14ac:dyDescent="0.2">
      <c r="A26" s="42">
        <v>4129</v>
      </c>
      <c r="B26" s="43" t="s">
        <v>90</v>
      </c>
      <c r="C26" s="46">
        <v>0</v>
      </c>
      <c r="D26" s="123">
        <f t="shared" si="0"/>
        <v>0</v>
      </c>
      <c r="E26" s="41"/>
    </row>
    <row r="27" spans="1:5" x14ac:dyDescent="0.2">
      <c r="A27" s="116">
        <v>4130</v>
      </c>
      <c r="B27" s="117" t="s">
        <v>91</v>
      </c>
      <c r="C27" s="115">
        <v>0</v>
      </c>
      <c r="D27" s="123">
        <f t="shared" si="0"/>
        <v>0</v>
      </c>
      <c r="E27" s="41"/>
    </row>
    <row r="28" spans="1:5" x14ac:dyDescent="0.2">
      <c r="A28" s="42">
        <v>4131</v>
      </c>
      <c r="B28" s="43" t="s">
        <v>92</v>
      </c>
      <c r="C28" s="46">
        <v>0</v>
      </c>
      <c r="D28" s="123">
        <f t="shared" si="0"/>
        <v>0</v>
      </c>
      <c r="E28" s="41"/>
    </row>
    <row r="29" spans="1:5" ht="20.399999999999999" x14ac:dyDescent="0.2">
      <c r="A29" s="42">
        <v>4132</v>
      </c>
      <c r="B29" s="44" t="s">
        <v>93</v>
      </c>
      <c r="C29" s="46">
        <v>0</v>
      </c>
      <c r="D29" s="123">
        <f t="shared" si="0"/>
        <v>0</v>
      </c>
      <c r="E29" s="41"/>
    </row>
    <row r="30" spans="1:5" x14ac:dyDescent="0.2">
      <c r="A30" s="116">
        <v>4140</v>
      </c>
      <c r="B30" s="117" t="s">
        <v>94</v>
      </c>
      <c r="C30" s="115">
        <v>27208741.280000001</v>
      </c>
      <c r="D30" s="123">
        <f>C30/$C$9</f>
        <v>7.6650117764284237E-2</v>
      </c>
      <c r="E30" s="41"/>
    </row>
    <row r="31" spans="1:5" x14ac:dyDescent="0.2">
      <c r="A31" s="42">
        <v>4141</v>
      </c>
      <c r="B31" s="43" t="s">
        <v>95</v>
      </c>
      <c r="C31" s="46">
        <v>1422145.89</v>
      </c>
      <c r="D31" s="123">
        <f t="shared" si="0"/>
        <v>4.0063466672241735E-3</v>
      </c>
      <c r="E31" s="41"/>
    </row>
    <row r="32" spans="1:5" x14ac:dyDescent="0.2">
      <c r="A32" s="42">
        <v>4143</v>
      </c>
      <c r="B32" s="43" t="s">
        <v>96</v>
      </c>
      <c r="C32" s="46">
        <v>22995840.5</v>
      </c>
      <c r="D32" s="123">
        <f t="shared" si="0"/>
        <v>6.4781897268777172E-2</v>
      </c>
      <c r="E32" s="41"/>
    </row>
    <row r="33" spans="1:5" x14ac:dyDescent="0.2">
      <c r="A33" s="42">
        <v>4144</v>
      </c>
      <c r="B33" s="43" t="s">
        <v>97</v>
      </c>
      <c r="C33" s="46">
        <v>-376105.72</v>
      </c>
      <c r="D33" s="123">
        <f t="shared" si="0"/>
        <v>-1.0595325756951337E-3</v>
      </c>
      <c r="E33" s="41"/>
    </row>
    <row r="34" spans="1:5" ht="20.399999999999999" x14ac:dyDescent="0.2">
      <c r="A34" s="42">
        <v>4145</v>
      </c>
      <c r="B34" s="44" t="s">
        <v>98</v>
      </c>
      <c r="C34" s="46">
        <v>3166860.61</v>
      </c>
      <c r="D34" s="123">
        <f t="shared" si="0"/>
        <v>8.9214064039780158E-3</v>
      </c>
      <c r="E34" s="41"/>
    </row>
    <row r="35" spans="1:5" x14ac:dyDescent="0.2">
      <c r="A35" s="42">
        <v>4149</v>
      </c>
      <c r="B35" s="43" t="s">
        <v>99</v>
      </c>
      <c r="C35" s="46">
        <v>0</v>
      </c>
      <c r="D35" s="123">
        <f t="shared" si="0"/>
        <v>0</v>
      </c>
      <c r="E35" s="41"/>
    </row>
    <row r="36" spans="1:5" x14ac:dyDescent="0.2">
      <c r="A36" s="116">
        <v>4150</v>
      </c>
      <c r="B36" s="117" t="s">
        <v>100</v>
      </c>
      <c r="C36" s="115">
        <v>3625686.99</v>
      </c>
      <c r="D36" s="123">
        <f>C36/$C$9</f>
        <v>1.0213972484063888E-2</v>
      </c>
      <c r="E36" s="41"/>
    </row>
    <row r="37" spans="1:5" x14ac:dyDescent="0.2">
      <c r="A37" s="42">
        <v>4151</v>
      </c>
      <c r="B37" s="43" t="s">
        <v>100</v>
      </c>
      <c r="C37" s="46">
        <v>3625686.99</v>
      </c>
      <c r="D37" s="123">
        <f t="shared" si="0"/>
        <v>1.0213972484063888E-2</v>
      </c>
      <c r="E37" s="41"/>
    </row>
    <row r="38" spans="1:5" ht="20.399999999999999" x14ac:dyDescent="0.2">
      <c r="A38" s="42">
        <v>4154</v>
      </c>
      <c r="B38" s="44" t="s">
        <v>101</v>
      </c>
      <c r="C38" s="46">
        <v>0</v>
      </c>
      <c r="D38" s="123">
        <f t="shared" si="0"/>
        <v>0</v>
      </c>
      <c r="E38" s="41"/>
    </row>
    <row r="39" spans="1:5" x14ac:dyDescent="0.2">
      <c r="A39" s="116">
        <v>4160</v>
      </c>
      <c r="B39" s="117" t="s">
        <v>102</v>
      </c>
      <c r="C39" s="115">
        <v>1424200.61</v>
      </c>
      <c r="D39" s="123">
        <f t="shared" si="0"/>
        <v>4.012135047081658E-3</v>
      </c>
      <c r="E39" s="41"/>
    </row>
    <row r="40" spans="1:5" x14ac:dyDescent="0.2">
      <c r="A40" s="42">
        <v>4161</v>
      </c>
      <c r="B40" s="43" t="s">
        <v>103</v>
      </c>
      <c r="C40" s="46">
        <v>0</v>
      </c>
      <c r="D40" s="123">
        <f t="shared" si="0"/>
        <v>0</v>
      </c>
      <c r="E40" s="41"/>
    </row>
    <row r="41" spans="1:5" x14ac:dyDescent="0.2">
      <c r="A41" s="42">
        <v>4162</v>
      </c>
      <c r="B41" s="43" t="s">
        <v>104</v>
      </c>
      <c r="C41" s="46">
        <v>1165998.8999999999</v>
      </c>
      <c r="D41" s="123">
        <f t="shared" si="0"/>
        <v>3.2847514730025714E-3</v>
      </c>
      <c r="E41" s="41"/>
    </row>
    <row r="42" spans="1:5" x14ac:dyDescent="0.2">
      <c r="A42" s="42">
        <v>4163</v>
      </c>
      <c r="B42" s="43" t="s">
        <v>105</v>
      </c>
      <c r="C42" s="46">
        <v>145635.71</v>
      </c>
      <c r="D42" s="123">
        <f t="shared" si="0"/>
        <v>4.1027235355391443E-4</v>
      </c>
      <c r="E42" s="41"/>
    </row>
    <row r="43" spans="1:5" x14ac:dyDescent="0.2">
      <c r="A43" s="42">
        <v>4164</v>
      </c>
      <c r="B43" s="43" t="s">
        <v>106</v>
      </c>
      <c r="C43" s="46">
        <v>0</v>
      </c>
      <c r="D43" s="123">
        <f t="shared" si="0"/>
        <v>0</v>
      </c>
      <c r="E43" s="41"/>
    </row>
    <row r="44" spans="1:5" x14ac:dyDescent="0.2">
      <c r="A44" s="42">
        <v>4165</v>
      </c>
      <c r="B44" s="43" t="s">
        <v>107</v>
      </c>
      <c r="C44" s="46">
        <v>0</v>
      </c>
      <c r="D44" s="123">
        <f t="shared" si="0"/>
        <v>0</v>
      </c>
      <c r="E44" s="41"/>
    </row>
    <row r="45" spans="1:5" ht="20.399999999999999" x14ac:dyDescent="0.2">
      <c r="A45" s="42">
        <v>4166</v>
      </c>
      <c r="B45" s="44" t="s">
        <v>108</v>
      </c>
      <c r="C45" s="46">
        <v>0</v>
      </c>
      <c r="D45" s="123">
        <f t="shared" si="0"/>
        <v>0</v>
      </c>
      <c r="E45" s="41"/>
    </row>
    <row r="46" spans="1:5" x14ac:dyDescent="0.2">
      <c r="A46" s="42">
        <v>4168</v>
      </c>
      <c r="B46" s="43" t="s">
        <v>109</v>
      </c>
      <c r="C46" s="46">
        <v>0</v>
      </c>
      <c r="D46" s="123">
        <f t="shared" si="0"/>
        <v>0</v>
      </c>
      <c r="E46" s="41"/>
    </row>
    <row r="47" spans="1:5" x14ac:dyDescent="0.2">
      <c r="A47" s="42">
        <v>4169</v>
      </c>
      <c r="B47" s="43" t="s">
        <v>110</v>
      </c>
      <c r="C47" s="46">
        <v>112566</v>
      </c>
      <c r="D47" s="123">
        <f t="shared" si="0"/>
        <v>3.1711122052517155E-4</v>
      </c>
      <c r="E47" s="41"/>
    </row>
    <row r="48" spans="1:5" x14ac:dyDescent="0.2">
      <c r="A48" s="116">
        <v>4170</v>
      </c>
      <c r="B48" s="117" t="s">
        <v>111</v>
      </c>
      <c r="C48" s="115">
        <v>0</v>
      </c>
      <c r="D48" s="123">
        <f t="shared" si="0"/>
        <v>0</v>
      </c>
      <c r="E48" s="41"/>
    </row>
    <row r="49" spans="1:5" x14ac:dyDescent="0.2">
      <c r="A49" s="42">
        <v>4171</v>
      </c>
      <c r="B49" s="43" t="s">
        <v>112</v>
      </c>
      <c r="C49" s="46">
        <v>0</v>
      </c>
      <c r="D49" s="123">
        <f t="shared" si="0"/>
        <v>0</v>
      </c>
      <c r="E49" s="41"/>
    </row>
    <row r="50" spans="1:5" x14ac:dyDescent="0.2">
      <c r="A50" s="42">
        <v>4172</v>
      </c>
      <c r="B50" s="43" t="s">
        <v>113</v>
      </c>
      <c r="C50" s="46">
        <v>0</v>
      </c>
      <c r="D50" s="123">
        <f t="shared" si="0"/>
        <v>0</v>
      </c>
      <c r="E50" s="41"/>
    </row>
    <row r="51" spans="1:5" ht="20.399999999999999" x14ac:dyDescent="0.2">
      <c r="A51" s="42">
        <v>4173</v>
      </c>
      <c r="B51" s="44" t="s">
        <v>114</v>
      </c>
      <c r="C51" s="46">
        <v>0</v>
      </c>
      <c r="D51" s="123">
        <f t="shared" si="0"/>
        <v>0</v>
      </c>
      <c r="E51" s="41"/>
    </row>
    <row r="52" spans="1:5" ht="20.399999999999999" x14ac:dyDescent="0.2">
      <c r="A52" s="42">
        <v>4174</v>
      </c>
      <c r="B52" s="44" t="s">
        <v>115</v>
      </c>
      <c r="C52" s="46">
        <v>0</v>
      </c>
      <c r="D52" s="123">
        <f t="shared" si="0"/>
        <v>0</v>
      </c>
      <c r="E52" s="41"/>
    </row>
    <row r="53" spans="1:5" ht="20.399999999999999" x14ac:dyDescent="0.2">
      <c r="A53" s="42">
        <v>4175</v>
      </c>
      <c r="B53" s="44" t="s">
        <v>116</v>
      </c>
      <c r="C53" s="46">
        <v>0</v>
      </c>
      <c r="D53" s="123">
        <f t="shared" si="0"/>
        <v>0</v>
      </c>
      <c r="E53" s="41"/>
    </row>
    <row r="54" spans="1:5" ht="20.399999999999999" x14ac:dyDescent="0.2">
      <c r="A54" s="42">
        <v>4176</v>
      </c>
      <c r="B54" s="44" t="s">
        <v>117</v>
      </c>
      <c r="C54" s="46">
        <v>0</v>
      </c>
      <c r="D54" s="123">
        <f t="shared" si="0"/>
        <v>0</v>
      </c>
      <c r="E54" s="41"/>
    </row>
    <row r="55" spans="1:5" ht="20.399999999999999" x14ac:dyDescent="0.2">
      <c r="A55" s="42">
        <v>4177</v>
      </c>
      <c r="B55" s="44" t="s">
        <v>118</v>
      </c>
      <c r="C55" s="46">
        <v>0</v>
      </c>
      <c r="D55" s="123">
        <f t="shared" si="0"/>
        <v>0</v>
      </c>
      <c r="E55" s="41"/>
    </row>
    <row r="56" spans="1:5" ht="20.399999999999999" x14ac:dyDescent="0.2">
      <c r="A56" s="42">
        <v>4178</v>
      </c>
      <c r="B56" s="44" t="s">
        <v>119</v>
      </c>
      <c r="C56" s="46">
        <v>0</v>
      </c>
      <c r="D56" s="123">
        <f t="shared" si="0"/>
        <v>0</v>
      </c>
      <c r="E56" s="41"/>
    </row>
    <row r="57" spans="1:5" ht="30.6" x14ac:dyDescent="0.2">
      <c r="A57" s="116">
        <v>4200</v>
      </c>
      <c r="B57" s="120" t="s">
        <v>120</v>
      </c>
      <c r="C57" s="115">
        <v>306595713.64999998</v>
      </c>
      <c r="D57" s="123">
        <f>C57/$C$9</f>
        <v>0.86371498466088781</v>
      </c>
      <c r="E57" s="41"/>
    </row>
    <row r="58" spans="1:5" ht="20.399999999999999" x14ac:dyDescent="0.2">
      <c r="A58" s="116">
        <v>4210</v>
      </c>
      <c r="B58" s="119" t="s">
        <v>121</v>
      </c>
      <c r="C58" s="115">
        <v>245280041.03999999</v>
      </c>
      <c r="D58" s="123">
        <f>C58/$C$9</f>
        <v>0.69098176345129581</v>
      </c>
      <c r="E58" s="41"/>
    </row>
    <row r="59" spans="1:5" ht="30.6" x14ac:dyDescent="0.2">
      <c r="A59" s="42">
        <v>4211</v>
      </c>
      <c r="B59" s="43" t="s">
        <v>122</v>
      </c>
      <c r="C59" s="46">
        <v>126372866.78</v>
      </c>
      <c r="D59" s="123">
        <f t="shared" si="0"/>
        <v>0.35600673405709277</v>
      </c>
      <c r="E59" s="173" t="s">
        <v>588</v>
      </c>
    </row>
    <row r="60" spans="1:5" ht="30.6" x14ac:dyDescent="0.2">
      <c r="A60" s="42">
        <v>4212</v>
      </c>
      <c r="B60" s="43" t="s">
        <v>123</v>
      </c>
      <c r="C60" s="46">
        <v>116755159.31</v>
      </c>
      <c r="D60" s="123">
        <f t="shared" si="0"/>
        <v>0.32891255860033181</v>
      </c>
      <c r="E60" s="173" t="s">
        <v>588</v>
      </c>
    </row>
    <row r="61" spans="1:5" x14ac:dyDescent="0.2">
      <c r="A61" s="42">
        <v>4213</v>
      </c>
      <c r="B61" s="43" t="s">
        <v>124</v>
      </c>
      <c r="C61" s="46">
        <v>0</v>
      </c>
      <c r="D61" s="123">
        <f t="shared" si="0"/>
        <v>0</v>
      </c>
      <c r="E61" s="41"/>
    </row>
    <row r="62" spans="1:5" x14ac:dyDescent="0.2">
      <c r="A62" s="42">
        <v>4214</v>
      </c>
      <c r="B62" s="43" t="s">
        <v>125</v>
      </c>
      <c r="C62" s="46">
        <v>2152014.9500000002</v>
      </c>
      <c r="D62" s="123">
        <f t="shared" si="0"/>
        <v>6.0624707938712946E-3</v>
      </c>
      <c r="E62" s="41"/>
    </row>
    <row r="63" spans="1:5" x14ac:dyDescent="0.2">
      <c r="A63" s="42">
        <v>4215</v>
      </c>
      <c r="B63" s="43" t="s">
        <v>126</v>
      </c>
      <c r="C63" s="46">
        <v>0</v>
      </c>
      <c r="D63" s="123">
        <f t="shared" si="0"/>
        <v>0</v>
      </c>
      <c r="E63" s="41"/>
    </row>
    <row r="64" spans="1:5" x14ac:dyDescent="0.2">
      <c r="A64" s="116">
        <v>4220</v>
      </c>
      <c r="B64" s="117" t="s">
        <v>127</v>
      </c>
      <c r="C64" s="115">
        <v>61315672.609999999</v>
      </c>
      <c r="D64" s="123">
        <f t="shared" si="0"/>
        <v>0.17273322120959198</v>
      </c>
      <c r="E64" s="41"/>
    </row>
    <row r="65" spans="1:5" ht="20.399999999999999" x14ac:dyDescent="0.2">
      <c r="A65" s="42">
        <v>4221</v>
      </c>
      <c r="B65" s="43" t="s">
        <v>128</v>
      </c>
      <c r="C65" s="46">
        <v>61315672.609999999</v>
      </c>
      <c r="D65" s="123">
        <f t="shared" si="0"/>
        <v>0.17273322120959198</v>
      </c>
      <c r="E65" s="173" t="s">
        <v>589</v>
      </c>
    </row>
    <row r="66" spans="1:5" x14ac:dyDescent="0.2">
      <c r="A66" s="42">
        <v>4223</v>
      </c>
      <c r="B66" s="43" t="s">
        <v>129</v>
      </c>
      <c r="C66" s="46">
        <v>0</v>
      </c>
      <c r="D66" s="123">
        <f t="shared" si="0"/>
        <v>0</v>
      </c>
      <c r="E66" s="41"/>
    </row>
    <row r="67" spans="1:5" x14ac:dyDescent="0.2">
      <c r="A67" s="42">
        <v>4225</v>
      </c>
      <c r="B67" s="43" t="s">
        <v>130</v>
      </c>
      <c r="C67" s="46">
        <v>0</v>
      </c>
      <c r="D67" s="123">
        <f t="shared" si="0"/>
        <v>0</v>
      </c>
      <c r="E67" s="41"/>
    </row>
    <row r="68" spans="1:5" x14ac:dyDescent="0.2">
      <c r="A68" s="42">
        <v>4227</v>
      </c>
      <c r="B68" s="43" t="s">
        <v>131</v>
      </c>
      <c r="C68" s="46">
        <v>0</v>
      </c>
      <c r="D68" s="123">
        <f t="shared" si="0"/>
        <v>0</v>
      </c>
      <c r="E68" s="41"/>
    </row>
    <row r="69" spans="1:5" x14ac:dyDescent="0.2">
      <c r="A69" s="114">
        <v>4300</v>
      </c>
      <c r="B69" s="118" t="s">
        <v>132</v>
      </c>
      <c r="C69" s="115">
        <v>0</v>
      </c>
      <c r="D69" s="123">
        <f t="shared" si="0"/>
        <v>0</v>
      </c>
      <c r="E69" s="43"/>
    </row>
    <row r="70" spans="1:5" x14ac:dyDescent="0.2">
      <c r="A70" s="114">
        <v>4310</v>
      </c>
      <c r="B70" s="117" t="s">
        <v>133</v>
      </c>
      <c r="C70" s="115">
        <v>0</v>
      </c>
      <c r="D70" s="123">
        <f t="shared" si="0"/>
        <v>0</v>
      </c>
      <c r="E70" s="43"/>
    </row>
    <row r="71" spans="1:5" x14ac:dyDescent="0.2">
      <c r="A71" s="45">
        <v>4311</v>
      </c>
      <c r="B71" s="43" t="s">
        <v>134</v>
      </c>
      <c r="C71" s="46">
        <v>0</v>
      </c>
      <c r="D71" s="123">
        <f t="shared" si="0"/>
        <v>0</v>
      </c>
      <c r="E71" s="43"/>
    </row>
    <row r="72" spans="1:5" x14ac:dyDescent="0.2">
      <c r="A72" s="45">
        <v>4319</v>
      </c>
      <c r="B72" s="43" t="s">
        <v>135</v>
      </c>
      <c r="C72" s="46">
        <v>0</v>
      </c>
      <c r="D72" s="123">
        <f t="shared" si="0"/>
        <v>0</v>
      </c>
      <c r="E72" s="43"/>
    </row>
    <row r="73" spans="1:5" x14ac:dyDescent="0.2">
      <c r="A73" s="114">
        <v>4320</v>
      </c>
      <c r="B73" s="117" t="s">
        <v>136</v>
      </c>
      <c r="C73" s="115">
        <v>0</v>
      </c>
      <c r="D73" s="123">
        <f t="shared" si="0"/>
        <v>0</v>
      </c>
      <c r="E73" s="43"/>
    </row>
    <row r="74" spans="1:5" x14ac:dyDescent="0.2">
      <c r="A74" s="45">
        <v>4321</v>
      </c>
      <c r="B74" s="43" t="s">
        <v>137</v>
      </c>
      <c r="C74" s="46">
        <v>0</v>
      </c>
      <c r="D74" s="123">
        <f t="shared" ref="D74:D90" si="1">C74/$C$9</f>
        <v>0</v>
      </c>
      <c r="E74" s="43"/>
    </row>
    <row r="75" spans="1:5" x14ac:dyDescent="0.2">
      <c r="A75" s="45">
        <v>4322</v>
      </c>
      <c r="B75" s="43" t="s">
        <v>138</v>
      </c>
      <c r="C75" s="46">
        <v>0</v>
      </c>
      <c r="D75" s="123">
        <f t="shared" si="1"/>
        <v>0</v>
      </c>
      <c r="E75" s="43"/>
    </row>
    <row r="76" spans="1:5" x14ac:dyDescent="0.2">
      <c r="A76" s="45">
        <v>4323</v>
      </c>
      <c r="B76" s="43" t="s">
        <v>139</v>
      </c>
      <c r="C76" s="46">
        <v>0</v>
      </c>
      <c r="D76" s="123">
        <f t="shared" si="1"/>
        <v>0</v>
      </c>
      <c r="E76" s="43"/>
    </row>
    <row r="77" spans="1:5" x14ac:dyDescent="0.2">
      <c r="A77" s="45">
        <v>4324</v>
      </c>
      <c r="B77" s="43" t="s">
        <v>140</v>
      </c>
      <c r="C77" s="46">
        <v>0</v>
      </c>
      <c r="D77" s="123">
        <f t="shared" si="1"/>
        <v>0</v>
      </c>
      <c r="E77" s="43"/>
    </row>
    <row r="78" spans="1:5" x14ac:dyDescent="0.2">
      <c r="A78" s="45">
        <v>4325</v>
      </c>
      <c r="B78" s="43" t="s">
        <v>141</v>
      </c>
      <c r="C78" s="46">
        <v>0</v>
      </c>
      <c r="D78" s="123">
        <f t="shared" si="1"/>
        <v>0</v>
      </c>
      <c r="E78" s="43"/>
    </row>
    <row r="79" spans="1:5" x14ac:dyDescent="0.2">
      <c r="A79" s="114">
        <v>4330</v>
      </c>
      <c r="B79" s="117" t="s">
        <v>142</v>
      </c>
      <c r="C79" s="115">
        <v>0</v>
      </c>
      <c r="D79" s="123">
        <f t="shared" si="1"/>
        <v>0</v>
      </c>
      <c r="E79" s="43"/>
    </row>
    <row r="80" spans="1:5" x14ac:dyDescent="0.2">
      <c r="A80" s="45">
        <v>4331</v>
      </c>
      <c r="B80" s="43" t="s">
        <v>142</v>
      </c>
      <c r="C80" s="46">
        <v>0</v>
      </c>
      <c r="D80" s="123">
        <f t="shared" si="1"/>
        <v>0</v>
      </c>
      <c r="E80" s="43"/>
    </row>
    <row r="81" spans="1:5" x14ac:dyDescent="0.2">
      <c r="A81" s="114">
        <v>4340</v>
      </c>
      <c r="B81" s="117" t="s">
        <v>143</v>
      </c>
      <c r="C81" s="115">
        <v>0</v>
      </c>
      <c r="D81" s="123">
        <f t="shared" si="1"/>
        <v>0</v>
      </c>
      <c r="E81" s="43"/>
    </row>
    <row r="82" spans="1:5" x14ac:dyDescent="0.2">
      <c r="A82" s="45">
        <v>4341</v>
      </c>
      <c r="B82" s="43" t="s">
        <v>143</v>
      </c>
      <c r="C82" s="46">
        <v>0</v>
      </c>
      <c r="D82" s="123">
        <f t="shared" si="1"/>
        <v>0</v>
      </c>
      <c r="E82" s="43"/>
    </row>
    <row r="83" spans="1:5" x14ac:dyDescent="0.2">
      <c r="A83" s="114">
        <v>4390</v>
      </c>
      <c r="B83" s="117" t="s">
        <v>144</v>
      </c>
      <c r="C83" s="115">
        <v>0</v>
      </c>
      <c r="D83" s="123">
        <f t="shared" si="1"/>
        <v>0</v>
      </c>
      <c r="E83" s="43"/>
    </row>
    <row r="84" spans="1:5" x14ac:dyDescent="0.2">
      <c r="A84" s="45">
        <v>4392</v>
      </c>
      <c r="B84" s="43" t="s">
        <v>145</v>
      </c>
      <c r="C84" s="46">
        <v>0</v>
      </c>
      <c r="D84" s="123">
        <f t="shared" si="1"/>
        <v>0</v>
      </c>
      <c r="E84" s="43"/>
    </row>
    <row r="85" spans="1:5" x14ac:dyDescent="0.2">
      <c r="A85" s="45">
        <v>4393</v>
      </c>
      <c r="B85" s="43" t="s">
        <v>146</v>
      </c>
      <c r="C85" s="46">
        <v>0</v>
      </c>
      <c r="D85" s="123">
        <f t="shared" si="1"/>
        <v>0</v>
      </c>
      <c r="E85" s="43"/>
    </row>
    <row r="86" spans="1:5" x14ac:dyDescent="0.2">
      <c r="A86" s="45">
        <v>4394</v>
      </c>
      <c r="B86" s="43" t="s">
        <v>147</v>
      </c>
      <c r="C86" s="46">
        <v>0</v>
      </c>
      <c r="D86" s="123">
        <f t="shared" si="1"/>
        <v>0</v>
      </c>
      <c r="E86" s="43"/>
    </row>
    <row r="87" spans="1:5" x14ac:dyDescent="0.2">
      <c r="A87" s="45">
        <v>4395</v>
      </c>
      <c r="B87" s="43" t="s">
        <v>148</v>
      </c>
      <c r="C87" s="46">
        <v>0</v>
      </c>
      <c r="D87" s="123">
        <f t="shared" si="1"/>
        <v>0</v>
      </c>
      <c r="E87" s="43"/>
    </row>
    <row r="88" spans="1:5" x14ac:dyDescent="0.2">
      <c r="A88" s="45">
        <v>4396</v>
      </c>
      <c r="B88" s="43" t="s">
        <v>149</v>
      </c>
      <c r="C88" s="46">
        <v>0</v>
      </c>
      <c r="D88" s="123">
        <f t="shared" si="1"/>
        <v>0</v>
      </c>
      <c r="E88" s="43"/>
    </row>
    <row r="89" spans="1:5" x14ac:dyDescent="0.2">
      <c r="A89" s="45">
        <v>4397</v>
      </c>
      <c r="B89" s="43" t="s">
        <v>150</v>
      </c>
      <c r="C89" s="46">
        <v>0</v>
      </c>
      <c r="D89" s="123">
        <f t="shared" si="1"/>
        <v>0</v>
      </c>
      <c r="E89" s="43"/>
    </row>
    <row r="90" spans="1:5" x14ac:dyDescent="0.2">
      <c r="A90" s="45">
        <v>4399</v>
      </c>
      <c r="B90" s="43" t="s">
        <v>144</v>
      </c>
      <c r="C90" s="46">
        <v>0</v>
      </c>
      <c r="D90" s="123">
        <f t="shared" si="1"/>
        <v>0</v>
      </c>
      <c r="E90" s="43"/>
    </row>
    <row r="91" spans="1:5" x14ac:dyDescent="0.2">
      <c r="A91" s="41"/>
      <c r="B91" s="41"/>
      <c r="C91" s="41"/>
      <c r="D91" s="129"/>
      <c r="E91" s="41"/>
    </row>
    <row r="92" spans="1:5" x14ac:dyDescent="0.2">
      <c r="A92" s="39" t="s">
        <v>151</v>
      </c>
      <c r="B92" s="39"/>
      <c r="C92" s="39"/>
      <c r="D92" s="127"/>
      <c r="E92" s="39"/>
    </row>
    <row r="93" spans="1:5" x14ac:dyDescent="0.2">
      <c r="A93" s="40" t="s">
        <v>69</v>
      </c>
      <c r="B93" s="40" t="s">
        <v>70</v>
      </c>
      <c r="C93" s="122" t="s">
        <v>71</v>
      </c>
      <c r="D93" s="128" t="s">
        <v>72</v>
      </c>
      <c r="E93" s="122" t="s">
        <v>73</v>
      </c>
    </row>
    <row r="94" spans="1:5" x14ac:dyDescent="0.2">
      <c r="A94" s="114">
        <v>5000</v>
      </c>
      <c r="B94" s="124" t="s">
        <v>12</v>
      </c>
      <c r="C94" s="115">
        <v>246608547.36000001</v>
      </c>
      <c r="D94" s="123">
        <f>C94/$C$94</f>
        <v>1</v>
      </c>
      <c r="E94" s="43"/>
    </row>
    <row r="95" spans="1:5" x14ac:dyDescent="0.2">
      <c r="A95" s="114">
        <v>5100</v>
      </c>
      <c r="B95" s="118" t="s">
        <v>152</v>
      </c>
      <c r="C95" s="115">
        <v>210965865.05000001</v>
      </c>
      <c r="D95" s="123">
        <f>C95/$C$94</f>
        <v>0.85546858496364808</v>
      </c>
      <c r="E95" s="43"/>
    </row>
    <row r="96" spans="1:5" x14ac:dyDescent="0.2">
      <c r="A96" s="114">
        <v>5110</v>
      </c>
      <c r="B96" s="117" t="s">
        <v>153</v>
      </c>
      <c r="C96" s="115">
        <v>113220965.12</v>
      </c>
      <c r="D96" s="123">
        <f t="shared" ref="D96:D159" si="2">C96/$C$94</f>
        <v>0.45911208809287396</v>
      </c>
      <c r="E96" s="43"/>
    </row>
    <row r="97" spans="1:5" ht="20.399999999999999" x14ac:dyDescent="0.2">
      <c r="A97" s="45">
        <v>5111</v>
      </c>
      <c r="B97" s="43" t="s">
        <v>154</v>
      </c>
      <c r="C97" s="46">
        <v>61885759.670000002</v>
      </c>
      <c r="D97" s="123">
        <f t="shared" si="2"/>
        <v>0.25094734279286335</v>
      </c>
      <c r="E97" s="44" t="s">
        <v>590</v>
      </c>
    </row>
    <row r="98" spans="1:5" x14ac:dyDescent="0.2">
      <c r="A98" s="45">
        <v>5112</v>
      </c>
      <c r="B98" s="43" t="s">
        <v>155</v>
      </c>
      <c r="C98" s="46">
        <v>7154553.3499999996</v>
      </c>
      <c r="D98" s="123">
        <f t="shared" si="2"/>
        <v>2.9011781735025419E-2</v>
      </c>
      <c r="E98" s="43"/>
    </row>
    <row r="99" spans="1:5" x14ac:dyDescent="0.2">
      <c r="A99" s="45">
        <v>5113</v>
      </c>
      <c r="B99" s="43" t="s">
        <v>156</v>
      </c>
      <c r="C99" s="46">
        <v>8621827.0800000001</v>
      </c>
      <c r="D99" s="123">
        <f t="shared" si="2"/>
        <v>3.49615906354366E-2</v>
      </c>
      <c r="E99" s="43"/>
    </row>
    <row r="100" spans="1:5" x14ac:dyDescent="0.2">
      <c r="A100" s="45">
        <v>5114</v>
      </c>
      <c r="B100" s="43" t="s">
        <v>157</v>
      </c>
      <c r="C100" s="46">
        <v>525000</v>
      </c>
      <c r="D100" s="123">
        <f t="shared" si="2"/>
        <v>2.1288799825482253E-3</v>
      </c>
      <c r="E100" s="43"/>
    </row>
    <row r="101" spans="1:5" ht="11.25" customHeight="1" x14ac:dyDescent="0.2">
      <c r="A101" s="45">
        <v>5115</v>
      </c>
      <c r="B101" s="43" t="s">
        <v>158</v>
      </c>
      <c r="C101" s="46">
        <v>35033825.020000003</v>
      </c>
      <c r="D101" s="123">
        <f t="shared" si="2"/>
        <v>0.14206249294700035</v>
      </c>
      <c r="E101" s="1"/>
    </row>
    <row r="102" spans="1:5" x14ac:dyDescent="0.2">
      <c r="A102" s="45">
        <v>5116</v>
      </c>
      <c r="B102" s="43" t="s">
        <v>159</v>
      </c>
      <c r="C102" s="46">
        <v>0</v>
      </c>
      <c r="D102" s="123">
        <f t="shared" si="2"/>
        <v>0</v>
      </c>
      <c r="E102" s="43"/>
    </row>
    <row r="103" spans="1:5" x14ac:dyDescent="0.2">
      <c r="A103" s="114">
        <v>5120</v>
      </c>
      <c r="B103" s="117" t="s">
        <v>160</v>
      </c>
      <c r="C103" s="115">
        <v>40787833.810000002</v>
      </c>
      <c r="D103" s="123">
        <f t="shared" si="2"/>
        <v>0.16539505319926232</v>
      </c>
      <c r="E103" s="43"/>
    </row>
    <row r="104" spans="1:5" x14ac:dyDescent="0.2">
      <c r="A104" s="45">
        <v>5121</v>
      </c>
      <c r="B104" s="43" t="s">
        <v>161</v>
      </c>
      <c r="C104" s="46">
        <v>2386123.25</v>
      </c>
      <c r="D104" s="123">
        <f t="shared" si="2"/>
        <v>9.6757524244150753E-3</v>
      </c>
      <c r="E104" s="43"/>
    </row>
    <row r="105" spans="1:5" x14ac:dyDescent="0.2">
      <c r="A105" s="45">
        <v>5122</v>
      </c>
      <c r="B105" s="43" t="s">
        <v>162</v>
      </c>
      <c r="C105" s="46">
        <v>591103.53</v>
      </c>
      <c r="D105" s="123">
        <f t="shared" si="2"/>
        <v>2.3969304240582748E-3</v>
      </c>
      <c r="E105" s="43"/>
    </row>
    <row r="106" spans="1:5" x14ac:dyDescent="0.2">
      <c r="A106" s="45">
        <v>5123</v>
      </c>
      <c r="B106" s="43" t="s">
        <v>163</v>
      </c>
      <c r="C106" s="46">
        <v>45451.6</v>
      </c>
      <c r="D106" s="123">
        <f t="shared" si="2"/>
        <v>1.8430666936150269E-4</v>
      </c>
      <c r="E106" s="43"/>
    </row>
    <row r="107" spans="1:5" x14ac:dyDescent="0.2">
      <c r="A107" s="45">
        <v>5124</v>
      </c>
      <c r="B107" s="43" t="s">
        <v>164</v>
      </c>
      <c r="C107" s="46">
        <v>11150687.630000001</v>
      </c>
      <c r="D107" s="123">
        <f t="shared" si="2"/>
        <v>4.521614416600974E-2</v>
      </c>
      <c r="E107" s="43"/>
    </row>
    <row r="108" spans="1:5" x14ac:dyDescent="0.2">
      <c r="A108" s="45">
        <v>5125</v>
      </c>
      <c r="B108" s="43" t="s">
        <v>165</v>
      </c>
      <c r="C108" s="46">
        <v>481675.79</v>
      </c>
      <c r="D108" s="123">
        <f t="shared" si="2"/>
        <v>1.953199899826862E-3</v>
      </c>
      <c r="E108" s="43"/>
    </row>
    <row r="109" spans="1:5" x14ac:dyDescent="0.2">
      <c r="A109" s="45">
        <v>5126</v>
      </c>
      <c r="B109" s="43" t="s">
        <v>166</v>
      </c>
      <c r="C109" s="46">
        <v>20301142.140000001</v>
      </c>
      <c r="D109" s="123">
        <f t="shared" si="2"/>
        <v>8.2321324047070932E-2</v>
      </c>
      <c r="E109" s="43"/>
    </row>
    <row r="110" spans="1:5" x14ac:dyDescent="0.2">
      <c r="A110" s="45">
        <v>5127</v>
      </c>
      <c r="B110" s="43" t="s">
        <v>167</v>
      </c>
      <c r="C110" s="46">
        <v>1669948.03</v>
      </c>
      <c r="D110" s="123">
        <f t="shared" si="2"/>
        <v>6.7716551104054154E-3</v>
      </c>
      <c r="E110" s="43"/>
    </row>
    <row r="111" spans="1:5" x14ac:dyDescent="0.2">
      <c r="A111" s="45">
        <v>5128</v>
      </c>
      <c r="B111" s="43" t="s">
        <v>168</v>
      </c>
      <c r="C111" s="46">
        <v>0</v>
      </c>
      <c r="D111" s="123">
        <f t="shared" si="2"/>
        <v>0</v>
      </c>
      <c r="E111" s="43"/>
    </row>
    <row r="112" spans="1:5" x14ac:dyDescent="0.2">
      <c r="A112" s="45">
        <v>5129</v>
      </c>
      <c r="B112" s="43" t="s">
        <v>169</v>
      </c>
      <c r="C112" s="46">
        <v>4161701.84</v>
      </c>
      <c r="D112" s="123">
        <f t="shared" si="2"/>
        <v>1.6875740458114508E-2</v>
      </c>
      <c r="E112" s="43"/>
    </row>
    <row r="113" spans="1:5" x14ac:dyDescent="0.2">
      <c r="A113" s="114">
        <v>5130</v>
      </c>
      <c r="B113" s="117" t="s">
        <v>170</v>
      </c>
      <c r="C113" s="115">
        <v>56957066.119999997</v>
      </c>
      <c r="D113" s="123">
        <f t="shared" si="2"/>
        <v>0.23096144367151181</v>
      </c>
      <c r="E113" s="43"/>
    </row>
    <row r="114" spans="1:5" x14ac:dyDescent="0.2">
      <c r="A114" s="45">
        <v>5131</v>
      </c>
      <c r="B114" s="43" t="s">
        <v>171</v>
      </c>
      <c r="C114" s="46">
        <v>23943325.379999999</v>
      </c>
      <c r="D114" s="123">
        <f t="shared" si="2"/>
        <v>9.7090411651658812E-2</v>
      </c>
      <c r="E114" s="43"/>
    </row>
    <row r="115" spans="1:5" x14ac:dyDescent="0.2">
      <c r="A115" s="45">
        <v>5132</v>
      </c>
      <c r="B115" s="43" t="s">
        <v>172</v>
      </c>
      <c r="C115" s="46">
        <v>3246280.54</v>
      </c>
      <c r="D115" s="123">
        <f t="shared" si="2"/>
        <v>1.3163698398746367E-2</v>
      </c>
      <c r="E115" s="43"/>
    </row>
    <row r="116" spans="1:5" x14ac:dyDescent="0.2">
      <c r="A116" s="45">
        <v>5133</v>
      </c>
      <c r="B116" s="43" t="s">
        <v>173</v>
      </c>
      <c r="C116" s="46">
        <v>2640679.62</v>
      </c>
      <c r="D116" s="123">
        <f t="shared" si="2"/>
        <v>1.0707980920649627E-2</v>
      </c>
      <c r="E116" s="43"/>
    </row>
    <row r="117" spans="1:5" x14ac:dyDescent="0.2">
      <c r="A117" s="45">
        <v>5134</v>
      </c>
      <c r="B117" s="43" t="s">
        <v>174</v>
      </c>
      <c r="C117" s="46">
        <v>1128572.82</v>
      </c>
      <c r="D117" s="123">
        <f t="shared" si="2"/>
        <v>4.5763734958971453E-3</v>
      </c>
      <c r="E117" s="43"/>
    </row>
    <row r="118" spans="1:5" x14ac:dyDescent="0.2">
      <c r="A118" s="45">
        <v>5135</v>
      </c>
      <c r="B118" s="43" t="s">
        <v>175</v>
      </c>
      <c r="C118" s="46">
        <v>3099358.44</v>
      </c>
      <c r="D118" s="123">
        <f t="shared" si="2"/>
        <v>1.256792788887218E-2</v>
      </c>
      <c r="E118" s="43"/>
    </row>
    <row r="119" spans="1:5" x14ac:dyDescent="0.2">
      <c r="A119" s="45">
        <v>5136</v>
      </c>
      <c r="B119" s="43" t="s">
        <v>176</v>
      </c>
      <c r="C119" s="46">
        <v>858874.76</v>
      </c>
      <c r="D119" s="123">
        <f t="shared" si="2"/>
        <v>3.4827453030093544E-3</v>
      </c>
      <c r="E119" s="43"/>
    </row>
    <row r="120" spans="1:5" x14ac:dyDescent="0.2">
      <c r="A120" s="45">
        <v>5137</v>
      </c>
      <c r="B120" s="43" t="s">
        <v>177</v>
      </c>
      <c r="C120" s="46">
        <v>160547.72</v>
      </c>
      <c r="D120" s="123">
        <f t="shared" si="2"/>
        <v>6.510225282890616E-4</v>
      </c>
      <c r="E120" s="43"/>
    </row>
    <row r="121" spans="1:5" x14ac:dyDescent="0.2">
      <c r="A121" s="45">
        <v>5138</v>
      </c>
      <c r="B121" s="43" t="s">
        <v>178</v>
      </c>
      <c r="C121" s="46">
        <v>10620509.08</v>
      </c>
      <c r="D121" s="123">
        <f t="shared" si="2"/>
        <v>4.3066265114064126E-2</v>
      </c>
      <c r="E121" s="43"/>
    </row>
    <row r="122" spans="1:5" x14ac:dyDescent="0.2">
      <c r="A122" s="45">
        <v>5139</v>
      </c>
      <c r="B122" s="43" t="s">
        <v>179</v>
      </c>
      <c r="C122" s="46">
        <v>11258917.76</v>
      </c>
      <c r="D122" s="123">
        <f t="shared" si="2"/>
        <v>4.5655018370325144E-2</v>
      </c>
      <c r="E122" s="43"/>
    </row>
    <row r="123" spans="1:5" x14ac:dyDescent="0.2">
      <c r="A123" s="114">
        <v>5200</v>
      </c>
      <c r="B123" s="118" t="s">
        <v>180</v>
      </c>
      <c r="C123" s="115">
        <v>28330651.399999999</v>
      </c>
      <c r="D123" s="123">
        <f t="shared" si="2"/>
        <v>0.11488106030097495</v>
      </c>
      <c r="E123" s="43"/>
    </row>
    <row r="124" spans="1:5" x14ac:dyDescent="0.2">
      <c r="A124" s="114">
        <v>5210</v>
      </c>
      <c r="B124" s="117" t="s">
        <v>181</v>
      </c>
      <c r="C124" s="115">
        <v>10642910</v>
      </c>
      <c r="D124" s="123">
        <f t="shared" si="2"/>
        <v>4.3157101057261581E-2</v>
      </c>
      <c r="E124" s="43"/>
    </row>
    <row r="125" spans="1:5" x14ac:dyDescent="0.2">
      <c r="A125" s="45">
        <v>5211</v>
      </c>
      <c r="B125" s="43" t="s">
        <v>182</v>
      </c>
      <c r="C125" s="46">
        <v>0</v>
      </c>
      <c r="D125" s="123">
        <f t="shared" si="2"/>
        <v>0</v>
      </c>
      <c r="E125" s="43"/>
    </row>
    <row r="126" spans="1:5" x14ac:dyDescent="0.2">
      <c r="A126" s="45">
        <v>5212</v>
      </c>
      <c r="B126" s="43" t="s">
        <v>183</v>
      </c>
      <c r="C126" s="46">
        <v>10642910</v>
      </c>
      <c r="D126" s="123">
        <f t="shared" si="2"/>
        <v>4.3157101057261581E-2</v>
      </c>
      <c r="E126" s="43"/>
    </row>
    <row r="127" spans="1:5" x14ac:dyDescent="0.2">
      <c r="A127" s="114">
        <v>5220</v>
      </c>
      <c r="B127" s="117" t="s">
        <v>184</v>
      </c>
      <c r="C127" s="115">
        <v>0</v>
      </c>
      <c r="D127" s="123">
        <f t="shared" si="2"/>
        <v>0</v>
      </c>
      <c r="E127" s="43"/>
    </row>
    <row r="128" spans="1:5" x14ac:dyDescent="0.2">
      <c r="A128" s="45">
        <v>5221</v>
      </c>
      <c r="B128" s="43" t="s">
        <v>185</v>
      </c>
      <c r="C128" s="46">
        <v>0</v>
      </c>
      <c r="D128" s="123">
        <f t="shared" si="2"/>
        <v>0</v>
      </c>
      <c r="E128" s="43"/>
    </row>
    <row r="129" spans="1:5" x14ac:dyDescent="0.2">
      <c r="A129" s="45">
        <v>5222</v>
      </c>
      <c r="B129" s="43" t="s">
        <v>186</v>
      </c>
      <c r="C129" s="46">
        <v>0</v>
      </c>
      <c r="D129" s="123">
        <f t="shared" si="2"/>
        <v>0</v>
      </c>
      <c r="E129" s="43"/>
    </row>
    <row r="130" spans="1:5" x14ac:dyDescent="0.2">
      <c r="A130" s="114">
        <v>5230</v>
      </c>
      <c r="B130" s="117" t="s">
        <v>129</v>
      </c>
      <c r="C130" s="115">
        <v>0</v>
      </c>
      <c r="D130" s="123">
        <f t="shared" si="2"/>
        <v>0</v>
      </c>
      <c r="E130" s="43"/>
    </row>
    <row r="131" spans="1:5" x14ac:dyDescent="0.2">
      <c r="A131" s="45">
        <v>5231</v>
      </c>
      <c r="B131" s="43" t="s">
        <v>187</v>
      </c>
      <c r="C131" s="46">
        <v>0</v>
      </c>
      <c r="D131" s="123">
        <f t="shared" si="2"/>
        <v>0</v>
      </c>
      <c r="E131" s="43"/>
    </row>
    <row r="132" spans="1:5" x14ac:dyDescent="0.2">
      <c r="A132" s="45">
        <v>5232</v>
      </c>
      <c r="B132" s="43" t="s">
        <v>188</v>
      </c>
      <c r="C132" s="46">
        <v>0</v>
      </c>
      <c r="D132" s="123">
        <f t="shared" si="2"/>
        <v>0</v>
      </c>
      <c r="E132" s="43"/>
    </row>
    <row r="133" spans="1:5" x14ac:dyDescent="0.2">
      <c r="A133" s="114">
        <v>5240</v>
      </c>
      <c r="B133" s="117" t="s">
        <v>189</v>
      </c>
      <c r="C133" s="115">
        <v>14681890.199999999</v>
      </c>
      <c r="D133" s="123">
        <f t="shared" si="2"/>
        <v>5.9535204100478016E-2</v>
      </c>
      <c r="E133" s="43"/>
    </row>
    <row r="134" spans="1:5" x14ac:dyDescent="0.2">
      <c r="A134" s="45">
        <v>5241</v>
      </c>
      <c r="B134" s="43" t="s">
        <v>190</v>
      </c>
      <c r="C134" s="46">
        <v>14306390.199999999</v>
      </c>
      <c r="D134" s="123">
        <f t="shared" si="2"/>
        <v>5.8012548036769709E-2</v>
      </c>
      <c r="E134" s="43"/>
    </row>
    <row r="135" spans="1:5" x14ac:dyDescent="0.2">
      <c r="A135" s="45">
        <v>5242</v>
      </c>
      <c r="B135" s="43" t="s">
        <v>191</v>
      </c>
      <c r="C135" s="46">
        <v>375500</v>
      </c>
      <c r="D135" s="123">
        <f t="shared" si="2"/>
        <v>1.5226560637083019E-3</v>
      </c>
      <c r="E135" s="43"/>
    </row>
    <row r="136" spans="1:5" x14ac:dyDescent="0.2">
      <c r="A136" s="45">
        <v>5243</v>
      </c>
      <c r="B136" s="43" t="s">
        <v>192</v>
      </c>
      <c r="C136" s="46">
        <v>0</v>
      </c>
      <c r="D136" s="123">
        <f t="shared" si="2"/>
        <v>0</v>
      </c>
      <c r="E136" s="43"/>
    </row>
    <row r="137" spans="1:5" x14ac:dyDescent="0.2">
      <c r="A137" s="45">
        <v>5244</v>
      </c>
      <c r="B137" s="43" t="s">
        <v>193</v>
      </c>
      <c r="C137" s="46">
        <v>0</v>
      </c>
      <c r="D137" s="123">
        <f t="shared" si="2"/>
        <v>0</v>
      </c>
      <c r="E137" s="43"/>
    </row>
    <row r="138" spans="1:5" x14ac:dyDescent="0.2">
      <c r="A138" s="114">
        <v>5250</v>
      </c>
      <c r="B138" s="117" t="s">
        <v>130</v>
      </c>
      <c r="C138" s="115">
        <v>3005851.2</v>
      </c>
      <c r="D138" s="123">
        <f t="shared" si="2"/>
        <v>1.2188755143235357E-2</v>
      </c>
      <c r="E138" s="43"/>
    </row>
    <row r="139" spans="1:5" x14ac:dyDescent="0.2">
      <c r="A139" s="45">
        <v>5251</v>
      </c>
      <c r="B139" s="43" t="s">
        <v>194</v>
      </c>
      <c r="C139" s="46">
        <v>522394.82</v>
      </c>
      <c r="D139" s="123">
        <f t="shared" si="2"/>
        <v>2.1183159529235872E-3</v>
      </c>
      <c r="E139" s="43"/>
    </row>
    <row r="140" spans="1:5" x14ac:dyDescent="0.2">
      <c r="A140" s="45">
        <v>5252</v>
      </c>
      <c r="B140" s="43" t="s">
        <v>195</v>
      </c>
      <c r="C140" s="46">
        <v>2483456.38</v>
      </c>
      <c r="D140" s="123">
        <f t="shared" si="2"/>
        <v>1.0070439190311769E-2</v>
      </c>
      <c r="E140" s="43"/>
    </row>
    <row r="141" spans="1:5" x14ac:dyDescent="0.2">
      <c r="A141" s="45">
        <v>5259</v>
      </c>
      <c r="B141" s="43" t="s">
        <v>196</v>
      </c>
      <c r="C141" s="46">
        <v>0</v>
      </c>
      <c r="D141" s="123">
        <f t="shared" si="2"/>
        <v>0</v>
      </c>
      <c r="E141" s="43"/>
    </row>
    <row r="142" spans="1:5" x14ac:dyDescent="0.2">
      <c r="A142" s="114">
        <v>5260</v>
      </c>
      <c r="B142" s="117" t="s">
        <v>197</v>
      </c>
      <c r="C142" s="115">
        <v>0</v>
      </c>
      <c r="D142" s="123">
        <f t="shared" si="2"/>
        <v>0</v>
      </c>
      <c r="E142" s="43"/>
    </row>
    <row r="143" spans="1:5" x14ac:dyDescent="0.2">
      <c r="A143" s="45">
        <v>5261</v>
      </c>
      <c r="B143" s="43" t="s">
        <v>198</v>
      </c>
      <c r="C143" s="46">
        <v>0</v>
      </c>
      <c r="D143" s="123">
        <f t="shared" si="2"/>
        <v>0</v>
      </c>
      <c r="E143" s="43"/>
    </row>
    <row r="144" spans="1:5" x14ac:dyDescent="0.2">
      <c r="A144" s="45">
        <v>5262</v>
      </c>
      <c r="B144" s="43" t="s">
        <v>199</v>
      </c>
      <c r="C144" s="46">
        <v>0</v>
      </c>
      <c r="D144" s="123">
        <f t="shared" si="2"/>
        <v>0</v>
      </c>
      <c r="E144" s="43"/>
    </row>
    <row r="145" spans="1:5" x14ac:dyDescent="0.2">
      <c r="A145" s="114">
        <v>5270</v>
      </c>
      <c r="B145" s="117" t="s">
        <v>200</v>
      </c>
      <c r="C145" s="115">
        <v>0</v>
      </c>
      <c r="D145" s="123">
        <f t="shared" si="2"/>
        <v>0</v>
      </c>
      <c r="E145" s="43"/>
    </row>
    <row r="146" spans="1:5" x14ac:dyDescent="0.2">
      <c r="A146" s="45">
        <v>5271</v>
      </c>
      <c r="B146" s="43" t="s">
        <v>201</v>
      </c>
      <c r="C146" s="46">
        <v>0</v>
      </c>
      <c r="D146" s="123">
        <f t="shared" si="2"/>
        <v>0</v>
      </c>
      <c r="E146" s="43"/>
    </row>
    <row r="147" spans="1:5" x14ac:dyDescent="0.2">
      <c r="A147" s="114">
        <v>5280</v>
      </c>
      <c r="B147" s="117" t="s">
        <v>202</v>
      </c>
      <c r="C147" s="115">
        <v>0</v>
      </c>
      <c r="D147" s="123">
        <f t="shared" si="2"/>
        <v>0</v>
      </c>
      <c r="E147" s="43"/>
    </row>
    <row r="148" spans="1:5" x14ac:dyDescent="0.2">
      <c r="A148" s="45">
        <v>5281</v>
      </c>
      <c r="B148" s="43" t="s">
        <v>203</v>
      </c>
      <c r="C148" s="46">
        <v>0</v>
      </c>
      <c r="D148" s="123">
        <f t="shared" si="2"/>
        <v>0</v>
      </c>
      <c r="E148" s="43"/>
    </row>
    <row r="149" spans="1:5" x14ac:dyDescent="0.2">
      <c r="A149" s="45">
        <v>5282</v>
      </c>
      <c r="B149" s="43" t="s">
        <v>204</v>
      </c>
      <c r="C149" s="46">
        <v>0</v>
      </c>
      <c r="D149" s="123">
        <f t="shared" si="2"/>
        <v>0</v>
      </c>
      <c r="E149" s="43"/>
    </row>
    <row r="150" spans="1:5" x14ac:dyDescent="0.2">
      <c r="A150" s="45">
        <v>5283</v>
      </c>
      <c r="B150" s="43" t="s">
        <v>205</v>
      </c>
      <c r="C150" s="46">
        <v>0</v>
      </c>
      <c r="D150" s="123">
        <f t="shared" si="2"/>
        <v>0</v>
      </c>
      <c r="E150" s="43"/>
    </row>
    <row r="151" spans="1:5" x14ac:dyDescent="0.2">
      <c r="A151" s="45">
        <v>5284</v>
      </c>
      <c r="B151" s="43" t="s">
        <v>206</v>
      </c>
      <c r="C151" s="46">
        <v>0</v>
      </c>
      <c r="D151" s="123">
        <f t="shared" si="2"/>
        <v>0</v>
      </c>
      <c r="E151" s="43"/>
    </row>
    <row r="152" spans="1:5" x14ac:dyDescent="0.2">
      <c r="A152" s="45">
        <v>5285</v>
      </c>
      <c r="B152" s="43" t="s">
        <v>207</v>
      </c>
      <c r="C152" s="46">
        <v>0</v>
      </c>
      <c r="D152" s="123">
        <f t="shared" si="2"/>
        <v>0</v>
      </c>
      <c r="E152" s="43"/>
    </row>
    <row r="153" spans="1:5" x14ac:dyDescent="0.2">
      <c r="A153" s="114">
        <v>5290</v>
      </c>
      <c r="B153" s="117" t="s">
        <v>208</v>
      </c>
      <c r="C153" s="115">
        <v>0</v>
      </c>
      <c r="D153" s="123">
        <f t="shared" si="2"/>
        <v>0</v>
      </c>
      <c r="E153" s="43"/>
    </row>
    <row r="154" spans="1:5" x14ac:dyDescent="0.2">
      <c r="A154" s="45">
        <v>5291</v>
      </c>
      <c r="B154" s="43" t="s">
        <v>209</v>
      </c>
      <c r="C154" s="46">
        <v>0</v>
      </c>
      <c r="D154" s="123">
        <f t="shared" si="2"/>
        <v>0</v>
      </c>
      <c r="E154" s="43"/>
    </row>
    <row r="155" spans="1:5" x14ac:dyDescent="0.2">
      <c r="A155" s="45">
        <v>5292</v>
      </c>
      <c r="B155" s="43" t="s">
        <v>210</v>
      </c>
      <c r="C155" s="46">
        <v>0</v>
      </c>
      <c r="D155" s="123">
        <f t="shared" si="2"/>
        <v>0</v>
      </c>
      <c r="E155" s="43"/>
    </row>
    <row r="156" spans="1:5" x14ac:dyDescent="0.2">
      <c r="A156" s="114">
        <v>5300</v>
      </c>
      <c r="B156" s="118" t="s">
        <v>211</v>
      </c>
      <c r="C156" s="115">
        <v>450000</v>
      </c>
      <c r="D156" s="123">
        <f t="shared" si="2"/>
        <v>1.8247542707556215E-3</v>
      </c>
      <c r="E156" s="43"/>
    </row>
    <row r="157" spans="1:5" x14ac:dyDescent="0.2">
      <c r="A157" s="114">
        <v>5310</v>
      </c>
      <c r="B157" s="117" t="s">
        <v>122</v>
      </c>
      <c r="C157" s="115">
        <v>0</v>
      </c>
      <c r="D157" s="123">
        <f t="shared" si="2"/>
        <v>0</v>
      </c>
      <c r="E157" s="43"/>
    </row>
    <row r="158" spans="1:5" x14ac:dyDescent="0.2">
      <c r="A158" s="45">
        <v>5311</v>
      </c>
      <c r="B158" s="43" t="s">
        <v>212</v>
      </c>
      <c r="C158" s="46">
        <v>0</v>
      </c>
      <c r="D158" s="123">
        <f t="shared" si="2"/>
        <v>0</v>
      </c>
      <c r="E158" s="43"/>
    </row>
    <row r="159" spans="1:5" x14ac:dyDescent="0.2">
      <c r="A159" s="45">
        <v>5312</v>
      </c>
      <c r="B159" s="43" t="s">
        <v>213</v>
      </c>
      <c r="C159" s="46">
        <v>0</v>
      </c>
      <c r="D159" s="123">
        <f t="shared" si="2"/>
        <v>0</v>
      </c>
      <c r="E159" s="43"/>
    </row>
    <row r="160" spans="1:5" x14ac:dyDescent="0.2">
      <c r="A160" s="114">
        <v>5320</v>
      </c>
      <c r="B160" s="117" t="s">
        <v>123</v>
      </c>
      <c r="C160" s="115">
        <v>0</v>
      </c>
      <c r="D160" s="123">
        <f t="shared" ref="D160:D212" si="3">C160/$C$94</f>
        <v>0</v>
      </c>
      <c r="E160" s="43"/>
    </row>
    <row r="161" spans="1:5" x14ac:dyDescent="0.2">
      <c r="A161" s="45">
        <v>5321</v>
      </c>
      <c r="B161" s="43" t="s">
        <v>214</v>
      </c>
      <c r="C161" s="46">
        <v>0</v>
      </c>
      <c r="D161" s="123">
        <f t="shared" si="3"/>
        <v>0</v>
      </c>
      <c r="E161" s="43"/>
    </row>
    <row r="162" spans="1:5" x14ac:dyDescent="0.2">
      <c r="A162" s="45">
        <v>5322</v>
      </c>
      <c r="B162" s="43" t="s">
        <v>215</v>
      </c>
      <c r="C162" s="46">
        <v>0</v>
      </c>
      <c r="D162" s="123">
        <f t="shared" si="3"/>
        <v>0</v>
      </c>
      <c r="E162" s="43"/>
    </row>
    <row r="163" spans="1:5" x14ac:dyDescent="0.2">
      <c r="A163" s="114">
        <v>5330</v>
      </c>
      <c r="B163" s="117" t="s">
        <v>124</v>
      </c>
      <c r="C163" s="115">
        <v>450000</v>
      </c>
      <c r="D163" s="123">
        <f t="shared" si="3"/>
        <v>1.8247542707556215E-3</v>
      </c>
      <c r="E163" s="43"/>
    </row>
    <row r="164" spans="1:5" x14ac:dyDescent="0.2">
      <c r="A164" s="45">
        <v>5331</v>
      </c>
      <c r="B164" s="43" t="s">
        <v>216</v>
      </c>
      <c r="C164" s="46">
        <v>450000</v>
      </c>
      <c r="D164" s="123">
        <f t="shared" si="3"/>
        <v>1.8247542707556215E-3</v>
      </c>
      <c r="E164" s="43"/>
    </row>
    <row r="165" spans="1:5" x14ac:dyDescent="0.2">
      <c r="A165" s="45">
        <v>5332</v>
      </c>
      <c r="B165" s="43" t="s">
        <v>217</v>
      </c>
      <c r="C165" s="46">
        <v>0</v>
      </c>
      <c r="D165" s="123">
        <f t="shared" si="3"/>
        <v>0</v>
      </c>
      <c r="E165" s="43"/>
    </row>
    <row r="166" spans="1:5" x14ac:dyDescent="0.2">
      <c r="A166" s="114">
        <v>5400</v>
      </c>
      <c r="B166" s="118" t="s">
        <v>218</v>
      </c>
      <c r="C166" s="115">
        <v>830820.88</v>
      </c>
      <c r="D166" s="123">
        <f t="shared" si="3"/>
        <v>3.3689865533620975E-3</v>
      </c>
      <c r="E166" s="43"/>
    </row>
    <row r="167" spans="1:5" x14ac:dyDescent="0.2">
      <c r="A167" s="114">
        <v>5410</v>
      </c>
      <c r="B167" s="117" t="s">
        <v>219</v>
      </c>
      <c r="C167" s="115">
        <v>830820.88</v>
      </c>
      <c r="D167" s="123">
        <f t="shared" si="3"/>
        <v>3.3689865533620975E-3</v>
      </c>
      <c r="E167" s="43"/>
    </row>
    <row r="168" spans="1:5" x14ac:dyDescent="0.2">
      <c r="A168" s="45">
        <v>5411</v>
      </c>
      <c r="B168" s="43" t="s">
        <v>220</v>
      </c>
      <c r="C168" s="46">
        <v>830820.88</v>
      </c>
      <c r="D168" s="123">
        <f t="shared" si="3"/>
        <v>3.3689865533620975E-3</v>
      </c>
      <c r="E168" s="43"/>
    </row>
    <row r="169" spans="1:5" x14ac:dyDescent="0.2">
      <c r="A169" s="45">
        <v>5412</v>
      </c>
      <c r="B169" s="43" t="s">
        <v>221</v>
      </c>
      <c r="C169" s="46">
        <v>0</v>
      </c>
      <c r="D169" s="123">
        <f t="shared" si="3"/>
        <v>0</v>
      </c>
      <c r="E169" s="43"/>
    </row>
    <row r="170" spans="1:5" x14ac:dyDescent="0.2">
      <c r="A170" s="114">
        <v>5420</v>
      </c>
      <c r="B170" s="117" t="s">
        <v>222</v>
      </c>
      <c r="C170" s="115">
        <v>0</v>
      </c>
      <c r="D170" s="123">
        <f t="shared" si="3"/>
        <v>0</v>
      </c>
      <c r="E170" s="43"/>
    </row>
    <row r="171" spans="1:5" x14ac:dyDescent="0.2">
      <c r="A171" s="45">
        <v>5421</v>
      </c>
      <c r="B171" s="43" t="s">
        <v>223</v>
      </c>
      <c r="C171" s="46">
        <v>0</v>
      </c>
      <c r="D171" s="123">
        <f t="shared" si="3"/>
        <v>0</v>
      </c>
      <c r="E171" s="43"/>
    </row>
    <row r="172" spans="1:5" x14ac:dyDescent="0.2">
      <c r="A172" s="45">
        <v>5422</v>
      </c>
      <c r="B172" s="43" t="s">
        <v>224</v>
      </c>
      <c r="C172" s="46">
        <v>0</v>
      </c>
      <c r="D172" s="123">
        <f t="shared" si="3"/>
        <v>0</v>
      </c>
      <c r="E172" s="43"/>
    </row>
    <row r="173" spans="1:5" x14ac:dyDescent="0.2">
      <c r="A173" s="114">
        <v>5430</v>
      </c>
      <c r="B173" s="117" t="s">
        <v>225</v>
      </c>
      <c r="C173" s="115">
        <v>0</v>
      </c>
      <c r="D173" s="123">
        <f t="shared" si="3"/>
        <v>0</v>
      </c>
      <c r="E173" s="43"/>
    </row>
    <row r="174" spans="1:5" x14ac:dyDescent="0.2">
      <c r="A174" s="45">
        <v>5431</v>
      </c>
      <c r="B174" s="43" t="s">
        <v>226</v>
      </c>
      <c r="C174" s="46">
        <v>0</v>
      </c>
      <c r="D174" s="123">
        <f t="shared" si="3"/>
        <v>0</v>
      </c>
      <c r="E174" s="43"/>
    </row>
    <row r="175" spans="1:5" x14ac:dyDescent="0.2">
      <c r="A175" s="45">
        <v>5432</v>
      </c>
      <c r="B175" s="43" t="s">
        <v>227</v>
      </c>
      <c r="C175" s="46">
        <v>0</v>
      </c>
      <c r="D175" s="123">
        <f t="shared" si="3"/>
        <v>0</v>
      </c>
      <c r="E175" s="43"/>
    </row>
    <row r="176" spans="1:5" x14ac:dyDescent="0.2">
      <c r="A176" s="114">
        <v>5440</v>
      </c>
      <c r="B176" s="117" t="s">
        <v>228</v>
      </c>
      <c r="C176" s="115">
        <v>0</v>
      </c>
      <c r="D176" s="123">
        <f t="shared" si="3"/>
        <v>0</v>
      </c>
      <c r="E176" s="43"/>
    </row>
    <row r="177" spans="1:5" x14ac:dyDescent="0.2">
      <c r="A177" s="45">
        <v>5441</v>
      </c>
      <c r="B177" s="43" t="s">
        <v>228</v>
      </c>
      <c r="C177" s="46">
        <v>0</v>
      </c>
      <c r="D177" s="123">
        <f t="shared" si="3"/>
        <v>0</v>
      </c>
      <c r="E177" s="43"/>
    </row>
    <row r="178" spans="1:5" x14ac:dyDescent="0.2">
      <c r="A178" s="114">
        <v>5450</v>
      </c>
      <c r="B178" s="117" t="s">
        <v>229</v>
      </c>
      <c r="C178" s="115">
        <v>0</v>
      </c>
      <c r="D178" s="123">
        <f t="shared" si="3"/>
        <v>0</v>
      </c>
      <c r="E178" s="43"/>
    </row>
    <row r="179" spans="1:5" x14ac:dyDescent="0.2">
      <c r="A179" s="45">
        <v>5451</v>
      </c>
      <c r="B179" s="43" t="s">
        <v>230</v>
      </c>
      <c r="C179" s="46">
        <v>0</v>
      </c>
      <c r="D179" s="123">
        <f t="shared" si="3"/>
        <v>0</v>
      </c>
      <c r="E179" s="43"/>
    </row>
    <row r="180" spans="1:5" x14ac:dyDescent="0.2">
      <c r="A180" s="45">
        <v>5452</v>
      </c>
      <c r="B180" s="43" t="s">
        <v>231</v>
      </c>
      <c r="C180" s="46">
        <v>0</v>
      </c>
      <c r="D180" s="123">
        <f t="shared" si="3"/>
        <v>0</v>
      </c>
      <c r="E180" s="43"/>
    </row>
    <row r="181" spans="1:5" x14ac:dyDescent="0.2">
      <c r="A181" s="114">
        <v>5500</v>
      </c>
      <c r="B181" s="118" t="s">
        <v>232</v>
      </c>
      <c r="C181" s="115">
        <v>6031210.0300000003</v>
      </c>
      <c r="D181" s="123">
        <f t="shared" si="3"/>
        <v>2.4456613911259202E-2</v>
      </c>
      <c r="E181" s="43"/>
    </row>
    <row r="182" spans="1:5" x14ac:dyDescent="0.2">
      <c r="A182" s="114">
        <v>5510</v>
      </c>
      <c r="B182" s="117" t="s">
        <v>233</v>
      </c>
      <c r="C182" s="115">
        <v>6031210.0300000003</v>
      </c>
      <c r="D182" s="123">
        <f t="shared" si="3"/>
        <v>2.4456613911259202E-2</v>
      </c>
      <c r="E182" s="43"/>
    </row>
    <row r="183" spans="1:5" x14ac:dyDescent="0.2">
      <c r="A183" s="45">
        <v>5511</v>
      </c>
      <c r="B183" s="43" t="s">
        <v>234</v>
      </c>
      <c r="C183" s="46">
        <v>0</v>
      </c>
      <c r="D183" s="123">
        <f t="shared" si="3"/>
        <v>0</v>
      </c>
      <c r="E183" s="43"/>
    </row>
    <row r="184" spans="1:5" x14ac:dyDescent="0.2">
      <c r="A184" s="45">
        <v>5512</v>
      </c>
      <c r="B184" s="43" t="s">
        <v>235</v>
      </c>
      <c r="C184" s="46">
        <v>0</v>
      </c>
      <c r="D184" s="123">
        <f t="shared" si="3"/>
        <v>0</v>
      </c>
      <c r="E184" s="43"/>
    </row>
    <row r="185" spans="1:5" x14ac:dyDescent="0.2">
      <c r="A185" s="45">
        <v>5513</v>
      </c>
      <c r="B185" s="43" t="s">
        <v>236</v>
      </c>
      <c r="C185" s="46">
        <v>1737178.61</v>
      </c>
      <c r="D185" s="123">
        <f t="shared" si="3"/>
        <v>7.04427575036181E-3</v>
      </c>
      <c r="E185" s="43"/>
    </row>
    <row r="186" spans="1:5" x14ac:dyDescent="0.2">
      <c r="A186" s="45">
        <v>5514</v>
      </c>
      <c r="B186" s="43" t="s">
        <v>237</v>
      </c>
      <c r="C186" s="46">
        <v>0</v>
      </c>
      <c r="D186" s="123">
        <f t="shared" si="3"/>
        <v>0</v>
      </c>
      <c r="E186" s="43"/>
    </row>
    <row r="187" spans="1:5" x14ac:dyDescent="0.2">
      <c r="A187" s="45">
        <v>5515</v>
      </c>
      <c r="B187" s="43" t="s">
        <v>238</v>
      </c>
      <c r="C187" s="46">
        <v>4141730.41</v>
      </c>
      <c r="D187" s="123">
        <f t="shared" si="3"/>
        <v>1.6794756119924294E-2</v>
      </c>
      <c r="E187" s="43"/>
    </row>
    <row r="188" spans="1:5" x14ac:dyDescent="0.2">
      <c r="A188" s="45">
        <v>5516</v>
      </c>
      <c r="B188" s="43" t="s">
        <v>239</v>
      </c>
      <c r="C188" s="46">
        <v>0</v>
      </c>
      <c r="D188" s="123">
        <f t="shared" si="3"/>
        <v>0</v>
      </c>
      <c r="E188" s="43"/>
    </row>
    <row r="189" spans="1:5" x14ac:dyDescent="0.2">
      <c r="A189" s="45">
        <v>5517</v>
      </c>
      <c r="B189" s="43" t="s">
        <v>240</v>
      </c>
      <c r="C189" s="46">
        <v>152301.01</v>
      </c>
      <c r="D189" s="123">
        <f t="shared" si="3"/>
        <v>6.1758204097309925E-4</v>
      </c>
      <c r="E189" s="43"/>
    </row>
    <row r="190" spans="1:5" x14ac:dyDescent="0.2">
      <c r="A190" s="45">
        <v>5518</v>
      </c>
      <c r="B190" s="43" t="s">
        <v>241</v>
      </c>
      <c r="C190" s="46">
        <v>0</v>
      </c>
      <c r="D190" s="123">
        <f t="shared" si="3"/>
        <v>0</v>
      </c>
      <c r="E190" s="43"/>
    </row>
    <row r="191" spans="1:5" x14ac:dyDescent="0.2">
      <c r="A191" s="114">
        <v>5520</v>
      </c>
      <c r="B191" s="117" t="s">
        <v>242</v>
      </c>
      <c r="C191" s="115">
        <v>0</v>
      </c>
      <c r="D191" s="123">
        <f t="shared" si="3"/>
        <v>0</v>
      </c>
      <c r="E191" s="43"/>
    </row>
    <row r="192" spans="1:5" x14ac:dyDescent="0.2">
      <c r="A192" s="45">
        <v>5521</v>
      </c>
      <c r="B192" s="43" t="s">
        <v>243</v>
      </c>
      <c r="C192" s="46">
        <v>0</v>
      </c>
      <c r="D192" s="123">
        <f t="shared" si="3"/>
        <v>0</v>
      </c>
      <c r="E192" s="43"/>
    </row>
    <row r="193" spans="1:5" x14ac:dyDescent="0.2">
      <c r="A193" s="45">
        <v>5522</v>
      </c>
      <c r="B193" s="43" t="s">
        <v>244</v>
      </c>
      <c r="C193" s="46">
        <v>0</v>
      </c>
      <c r="D193" s="123">
        <f t="shared" si="3"/>
        <v>0</v>
      </c>
      <c r="E193" s="43"/>
    </row>
    <row r="194" spans="1:5" x14ac:dyDescent="0.2">
      <c r="A194" s="114">
        <v>5530</v>
      </c>
      <c r="B194" s="117" t="s">
        <v>245</v>
      </c>
      <c r="C194" s="115">
        <v>0</v>
      </c>
      <c r="D194" s="123">
        <f t="shared" si="3"/>
        <v>0</v>
      </c>
      <c r="E194" s="43"/>
    </row>
    <row r="195" spans="1:5" x14ac:dyDescent="0.2">
      <c r="A195" s="45">
        <v>5531</v>
      </c>
      <c r="B195" s="43" t="s">
        <v>246</v>
      </c>
      <c r="C195" s="46">
        <v>0</v>
      </c>
      <c r="D195" s="123">
        <f t="shared" si="3"/>
        <v>0</v>
      </c>
      <c r="E195" s="43"/>
    </row>
    <row r="196" spans="1:5" x14ac:dyDescent="0.2">
      <c r="A196" s="45">
        <v>5532</v>
      </c>
      <c r="B196" s="43" t="s">
        <v>247</v>
      </c>
      <c r="C196" s="46">
        <v>0</v>
      </c>
      <c r="D196" s="123">
        <f t="shared" si="3"/>
        <v>0</v>
      </c>
      <c r="E196" s="43"/>
    </row>
    <row r="197" spans="1:5" x14ac:dyDescent="0.2">
      <c r="A197" s="45">
        <v>5533</v>
      </c>
      <c r="B197" s="43" t="s">
        <v>248</v>
      </c>
      <c r="C197" s="46">
        <v>0</v>
      </c>
      <c r="D197" s="123">
        <f t="shared" si="3"/>
        <v>0</v>
      </c>
      <c r="E197" s="43"/>
    </row>
    <row r="198" spans="1:5" x14ac:dyDescent="0.2">
      <c r="A198" s="45">
        <v>5534</v>
      </c>
      <c r="B198" s="43" t="s">
        <v>249</v>
      </c>
      <c r="C198" s="46">
        <v>0</v>
      </c>
      <c r="D198" s="123">
        <f t="shared" si="3"/>
        <v>0</v>
      </c>
      <c r="E198" s="43"/>
    </row>
    <row r="199" spans="1:5" x14ac:dyDescent="0.2">
      <c r="A199" s="45">
        <v>5535</v>
      </c>
      <c r="B199" s="43" t="s">
        <v>250</v>
      </c>
      <c r="C199" s="46">
        <v>0</v>
      </c>
      <c r="D199" s="123">
        <f t="shared" si="3"/>
        <v>0</v>
      </c>
      <c r="E199" s="43"/>
    </row>
    <row r="200" spans="1:5" x14ac:dyDescent="0.2">
      <c r="A200" s="114">
        <v>5590</v>
      </c>
      <c r="B200" s="117" t="s">
        <v>251</v>
      </c>
      <c r="C200" s="115">
        <v>0</v>
      </c>
      <c r="D200" s="123">
        <f t="shared" si="3"/>
        <v>0</v>
      </c>
      <c r="E200" s="43"/>
    </row>
    <row r="201" spans="1:5" x14ac:dyDescent="0.2">
      <c r="A201" s="45">
        <v>5591</v>
      </c>
      <c r="B201" s="43" t="s">
        <v>252</v>
      </c>
      <c r="C201" s="46">
        <v>0</v>
      </c>
      <c r="D201" s="123">
        <f t="shared" si="3"/>
        <v>0</v>
      </c>
      <c r="E201" s="43"/>
    </row>
    <row r="202" spans="1:5" x14ac:dyDescent="0.2">
      <c r="A202" s="45">
        <v>5592</v>
      </c>
      <c r="B202" s="43" t="s">
        <v>253</v>
      </c>
      <c r="C202" s="46">
        <v>0</v>
      </c>
      <c r="D202" s="123">
        <f t="shared" si="3"/>
        <v>0</v>
      </c>
      <c r="E202" s="43"/>
    </row>
    <row r="203" spans="1:5" x14ac:dyDescent="0.2">
      <c r="A203" s="45">
        <v>5593</v>
      </c>
      <c r="B203" s="43" t="s">
        <v>254</v>
      </c>
      <c r="C203" s="46">
        <v>0</v>
      </c>
      <c r="D203" s="123">
        <f t="shared" si="3"/>
        <v>0</v>
      </c>
      <c r="E203" s="43"/>
    </row>
    <row r="204" spans="1:5" x14ac:dyDescent="0.2">
      <c r="A204" s="45">
        <v>5594</v>
      </c>
      <c r="B204" s="43" t="s">
        <v>255</v>
      </c>
      <c r="C204" s="46">
        <v>0</v>
      </c>
      <c r="D204" s="123">
        <f t="shared" si="3"/>
        <v>0</v>
      </c>
      <c r="E204" s="43"/>
    </row>
    <row r="205" spans="1:5" x14ac:dyDescent="0.2">
      <c r="A205" s="45">
        <v>5595</v>
      </c>
      <c r="B205" s="43" t="s">
        <v>256</v>
      </c>
      <c r="C205" s="46">
        <v>0</v>
      </c>
      <c r="D205" s="123">
        <f t="shared" si="3"/>
        <v>0</v>
      </c>
      <c r="E205" s="43"/>
    </row>
    <row r="206" spans="1:5" x14ac:dyDescent="0.2">
      <c r="A206" s="45">
        <v>5596</v>
      </c>
      <c r="B206" s="43" t="s">
        <v>148</v>
      </c>
      <c r="C206" s="46">
        <v>0</v>
      </c>
      <c r="D206" s="123">
        <f t="shared" si="3"/>
        <v>0</v>
      </c>
      <c r="E206" s="43"/>
    </row>
    <row r="207" spans="1:5" x14ac:dyDescent="0.2">
      <c r="A207" s="45">
        <v>5597</v>
      </c>
      <c r="B207" s="43" t="s">
        <v>257</v>
      </c>
      <c r="C207" s="46">
        <v>0</v>
      </c>
      <c r="D207" s="123">
        <f t="shared" si="3"/>
        <v>0</v>
      </c>
      <c r="E207" s="43"/>
    </row>
    <row r="208" spans="1:5" x14ac:dyDescent="0.2">
      <c r="A208" s="45">
        <v>5598</v>
      </c>
      <c r="B208" s="43" t="s">
        <v>258</v>
      </c>
      <c r="C208" s="46">
        <v>0</v>
      </c>
      <c r="D208" s="123">
        <f t="shared" si="3"/>
        <v>0</v>
      </c>
      <c r="E208" s="43"/>
    </row>
    <row r="209" spans="1:5" x14ac:dyDescent="0.2">
      <c r="A209" s="45">
        <v>5599</v>
      </c>
      <c r="B209" s="43" t="s">
        <v>259</v>
      </c>
      <c r="C209" s="46">
        <v>0</v>
      </c>
      <c r="D209" s="123">
        <f t="shared" si="3"/>
        <v>0</v>
      </c>
      <c r="E209" s="43"/>
    </row>
    <row r="210" spans="1:5" x14ac:dyDescent="0.2">
      <c r="A210" s="114">
        <v>5600</v>
      </c>
      <c r="B210" s="118" t="s">
        <v>260</v>
      </c>
      <c r="C210" s="115">
        <v>0</v>
      </c>
      <c r="D210" s="123">
        <f t="shared" si="3"/>
        <v>0</v>
      </c>
      <c r="E210" s="43"/>
    </row>
    <row r="211" spans="1:5" x14ac:dyDescent="0.2">
      <c r="A211" s="114">
        <v>5610</v>
      </c>
      <c r="B211" s="117" t="s">
        <v>261</v>
      </c>
      <c r="C211" s="115">
        <v>0</v>
      </c>
      <c r="D211" s="123">
        <f t="shared" si="3"/>
        <v>0</v>
      </c>
      <c r="E211" s="43"/>
    </row>
    <row r="212" spans="1:5" x14ac:dyDescent="0.2">
      <c r="A212" s="45">
        <v>5611</v>
      </c>
      <c r="B212" s="43" t="s">
        <v>262</v>
      </c>
      <c r="C212" s="46">
        <v>0</v>
      </c>
      <c r="D212" s="123">
        <f t="shared" si="3"/>
        <v>0</v>
      </c>
      <c r="E212" s="43"/>
    </row>
    <row r="214" spans="1:5" x14ac:dyDescent="0.2">
      <c r="B214" s="15" t="s">
        <v>65</v>
      </c>
    </row>
  </sheetData>
  <sheetProtection formatCells="0" formatColumns="0" formatRows="0" insertColumns="0" insertRows="0" insertHyperlinks="0" deleteColumns="0" deleteRows="0" sort="0" autoFilter="0" pivotTables="0"/>
  <autoFilter ref="A93:C212"/>
  <mergeCells count="4">
    <mergeCell ref="A1:C1"/>
    <mergeCell ref="A2:C2"/>
    <mergeCell ref="A3:C3"/>
    <mergeCell ref="A4:C4"/>
  </mergeCells>
  <dataValidations count="5">
    <dataValidation allowBlank="1" showInputMessage="1" showErrorMessage="1" prompt="Corresponde al número de la cuenta de acuerdo al Plan de Cuentas emitido por el CONAC." sqref="A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Saldo final del periodo que corresponde a la información presentada (trimestral: 1er, 2do, 3ro. o 4to. / CP)." sqref="C8"/>
    <dataValidation allowBlank="1" showInputMessage="1" showErrorMessage="1" prompt="Porcentaje que representa el ingreso con respecto del rubro al que corresponden." sqref="D8"/>
    <dataValidation allowBlank="1" showInputMessage="1" showErrorMessage="1" prompt="Justificar aquellas que en lo individual representen el 15% o más del total del rubro al que corresponden." sqref="E8"/>
  </dataValidations>
  <pageMargins left="0.7" right="0.7" top="0.75" bottom="0.75" header="0.3" footer="0.3"/>
  <pageSetup scale="65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E30"/>
  <sheetViews>
    <sheetView workbookViewId="0">
      <selection sqref="A1:C1"/>
    </sheetView>
    <sheetView workbookViewId="1">
      <selection sqref="A1:C1"/>
    </sheetView>
    <sheetView zoomScaleNormal="100" workbookViewId="2">
      <selection sqref="A1:C1"/>
    </sheetView>
    <sheetView workbookViewId="3">
      <selection activeCell="C23" sqref="C23"/>
    </sheetView>
  </sheetViews>
  <sheetFormatPr baseColWidth="10" defaultColWidth="9.109375" defaultRowHeight="10.199999999999999" x14ac:dyDescent="0.2"/>
  <cols>
    <col min="1" max="1" width="10" style="24" customWidth="1"/>
    <col min="2" max="2" width="48.109375" style="24" customWidth="1"/>
    <col min="3" max="3" width="22.88671875" style="24" customWidth="1"/>
    <col min="4" max="5" width="16.88671875" style="24" customWidth="1"/>
    <col min="6" max="16384" width="9.109375" style="24"/>
  </cols>
  <sheetData>
    <row r="1" spans="1:5" ht="11.25" customHeight="1" x14ac:dyDescent="0.2">
      <c r="A1" s="152" t="str">
        <f>ESF!A1</f>
        <v>Municipio de Yuriria</v>
      </c>
      <c r="B1" s="152"/>
      <c r="C1" s="152"/>
      <c r="D1" s="22" t="s">
        <v>0</v>
      </c>
      <c r="E1" s="23">
        <f>'Notas a los Edos Financieros'!D1</f>
        <v>2024</v>
      </c>
    </row>
    <row r="2" spans="1:5" ht="11.25" customHeight="1" x14ac:dyDescent="0.2">
      <c r="A2" s="152" t="s">
        <v>422</v>
      </c>
      <c r="B2" s="152"/>
      <c r="C2" s="152"/>
      <c r="D2" s="22" t="s">
        <v>2</v>
      </c>
      <c r="E2" s="23" t="str">
        <f>'Notas a los Edos Financieros'!D2</f>
        <v>Anual</v>
      </c>
    </row>
    <row r="3" spans="1:5" ht="11.25" customHeight="1" x14ac:dyDescent="0.2">
      <c r="A3" s="152" t="str">
        <f>'Notas a los Edos Financieros'!B3</f>
        <v>Del 1 de enero al 31 de diciembre de 2024</v>
      </c>
      <c r="B3" s="152"/>
      <c r="C3" s="152"/>
      <c r="D3" s="22" t="s">
        <v>3</v>
      </c>
      <c r="E3" s="23" t="str">
        <f>'Notas a los Edos Financieros'!D3</f>
        <v>Cuenta Pública</v>
      </c>
    </row>
    <row r="4" spans="1:5" ht="11.25" customHeight="1" x14ac:dyDescent="0.2">
      <c r="A4" s="152" t="s">
        <v>4</v>
      </c>
      <c r="B4" s="152"/>
      <c r="C4" s="152"/>
      <c r="D4" s="22"/>
      <c r="E4" s="23"/>
    </row>
    <row r="5" spans="1:5" x14ac:dyDescent="0.2">
      <c r="A5" s="25" t="s">
        <v>67</v>
      </c>
      <c r="B5" s="26"/>
      <c r="C5" s="26"/>
      <c r="D5" s="26"/>
      <c r="E5" s="26"/>
    </row>
    <row r="7" spans="1:5" x14ac:dyDescent="0.2">
      <c r="A7" s="26" t="s">
        <v>423</v>
      </c>
      <c r="B7" s="26"/>
      <c r="C7" s="26"/>
      <c r="D7" s="26"/>
      <c r="E7" s="26"/>
    </row>
    <row r="8" spans="1:5" x14ac:dyDescent="0.2">
      <c r="A8" s="16" t="s">
        <v>69</v>
      </c>
      <c r="B8" s="16" t="s">
        <v>70</v>
      </c>
      <c r="C8" s="16" t="s">
        <v>71</v>
      </c>
      <c r="D8" s="27" t="s">
        <v>265</v>
      </c>
      <c r="E8" s="27" t="s">
        <v>383</v>
      </c>
    </row>
    <row r="9" spans="1:5" x14ac:dyDescent="0.2">
      <c r="A9" s="28">
        <v>3110</v>
      </c>
      <c r="B9" s="24" t="s">
        <v>123</v>
      </c>
      <c r="C9" s="172">
        <v>-869567.44</v>
      </c>
    </row>
    <row r="10" spans="1:5" x14ac:dyDescent="0.2">
      <c r="A10" s="28">
        <v>3120</v>
      </c>
      <c r="B10" s="24" t="s">
        <v>424</v>
      </c>
      <c r="C10" s="172">
        <v>1966677.87</v>
      </c>
    </row>
    <row r="11" spans="1:5" x14ac:dyDescent="0.2">
      <c r="A11" s="28">
        <v>3130</v>
      </c>
      <c r="B11" s="24" t="s">
        <v>425</v>
      </c>
      <c r="C11" s="172">
        <v>0</v>
      </c>
    </row>
    <row r="13" spans="1:5" x14ac:dyDescent="0.2">
      <c r="A13" s="26" t="s">
        <v>426</v>
      </c>
      <c r="B13" s="26"/>
      <c r="C13" s="26"/>
      <c r="D13" s="26"/>
      <c r="E13" s="26"/>
    </row>
    <row r="14" spans="1:5" x14ac:dyDescent="0.2">
      <c r="A14" s="16" t="s">
        <v>69</v>
      </c>
      <c r="B14" s="16" t="s">
        <v>70</v>
      </c>
      <c r="C14" s="16" t="s">
        <v>71</v>
      </c>
      <c r="D14" s="27" t="s">
        <v>427</v>
      </c>
      <c r="E14" s="27"/>
    </row>
    <row r="15" spans="1:5" x14ac:dyDescent="0.2">
      <c r="A15" s="28">
        <v>3210</v>
      </c>
      <c r="B15" s="24" t="s">
        <v>428</v>
      </c>
      <c r="C15" s="172">
        <v>108364700.87</v>
      </c>
    </row>
    <row r="16" spans="1:5" x14ac:dyDescent="0.2">
      <c r="A16" s="28">
        <v>3220</v>
      </c>
      <c r="B16" s="24" t="s">
        <v>429</v>
      </c>
      <c r="C16" s="172">
        <v>246172566.84999999</v>
      </c>
    </row>
    <row r="17" spans="1:3" x14ac:dyDescent="0.2">
      <c r="A17" s="28">
        <v>3230</v>
      </c>
      <c r="B17" s="24" t="s">
        <v>430</v>
      </c>
      <c r="C17" s="172">
        <v>-5860800.1600000001</v>
      </c>
    </row>
    <row r="18" spans="1:3" x14ac:dyDescent="0.2">
      <c r="A18" s="28">
        <v>3231</v>
      </c>
      <c r="B18" s="24" t="s">
        <v>431</v>
      </c>
      <c r="C18" s="172">
        <v>0</v>
      </c>
    </row>
    <row r="19" spans="1:3" x14ac:dyDescent="0.2">
      <c r="A19" s="28">
        <v>3232</v>
      </c>
      <c r="B19" s="24" t="s">
        <v>432</v>
      </c>
      <c r="C19" s="172">
        <v>-5860800.1600000001</v>
      </c>
    </row>
    <row r="20" spans="1:3" x14ac:dyDescent="0.2">
      <c r="A20" s="28">
        <v>3233</v>
      </c>
      <c r="B20" s="24" t="s">
        <v>433</v>
      </c>
      <c r="C20" s="172">
        <v>0</v>
      </c>
    </row>
    <row r="21" spans="1:3" x14ac:dyDescent="0.2">
      <c r="A21" s="28">
        <v>3239</v>
      </c>
      <c r="B21" s="24" t="s">
        <v>434</v>
      </c>
      <c r="C21" s="172">
        <v>0</v>
      </c>
    </row>
    <row r="22" spans="1:3" x14ac:dyDescent="0.2">
      <c r="A22" s="28">
        <v>3240</v>
      </c>
      <c r="B22" s="24" t="s">
        <v>435</v>
      </c>
      <c r="C22" s="172">
        <v>0</v>
      </c>
    </row>
    <row r="23" spans="1:3" x14ac:dyDescent="0.2">
      <c r="A23" s="28">
        <v>3241</v>
      </c>
      <c r="B23" s="24" t="s">
        <v>436</v>
      </c>
      <c r="C23" s="172">
        <v>0</v>
      </c>
    </row>
    <row r="24" spans="1:3" x14ac:dyDescent="0.2">
      <c r="A24" s="28">
        <v>3242</v>
      </c>
      <c r="B24" s="24" t="s">
        <v>437</v>
      </c>
      <c r="C24" s="172">
        <v>0</v>
      </c>
    </row>
    <row r="25" spans="1:3" x14ac:dyDescent="0.2">
      <c r="A25" s="28">
        <v>3243</v>
      </c>
      <c r="B25" s="24" t="s">
        <v>438</v>
      </c>
      <c r="C25" s="172">
        <v>0</v>
      </c>
    </row>
    <row r="26" spans="1:3" x14ac:dyDescent="0.2">
      <c r="A26" s="28">
        <v>3250</v>
      </c>
      <c r="B26" s="24" t="s">
        <v>439</v>
      </c>
      <c r="C26" s="172">
        <v>0</v>
      </c>
    </row>
    <row r="27" spans="1:3" x14ac:dyDescent="0.2">
      <c r="A27" s="28">
        <v>3251</v>
      </c>
      <c r="B27" s="24" t="s">
        <v>440</v>
      </c>
      <c r="C27" s="172">
        <v>0</v>
      </c>
    </row>
    <row r="28" spans="1:3" x14ac:dyDescent="0.2">
      <c r="A28" s="28">
        <v>3252</v>
      </c>
      <c r="B28" s="24" t="s">
        <v>441</v>
      </c>
      <c r="C28" s="172">
        <v>0</v>
      </c>
    </row>
    <row r="30" spans="1:3" x14ac:dyDescent="0.2">
      <c r="B30" s="15" t="s">
        <v>65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count="6">
    <dataValidation allowBlank="1" showInputMessage="1" showErrorMessage="1" prompt="Corresponde al número de la cuenta de acuerdo al Plan de Cuentas emitido por el CONAC." sqref="A8 A14"/>
    <dataValidation allowBlank="1" showInputMessage="1" showErrorMessage="1" prompt="Saldo final de la información financiera presentada y en su caso, el importe debe corresponder a la suma de la columna de monto parcial (trimestral: 1er, 2do, 3ro. o 4to. / CP)." sqref="C8 C14"/>
    <dataValidation allowBlank="1" showInputMessage="1" showErrorMessage="1" prompt="Corresponde al nombre o descripción de la cuenta de acuerdo al Plan de Cuentas emitido por el CONAC." sqref="B8 B14"/>
    <dataValidation allowBlank="1" showInputMessage="1" showErrorMessage="1" prompt="Tipo de patrimonio clasificado de acuerdo al Plan de Cuentas emitido por el CONAC: Aportaciones, Donaciones de Capital y/o Actualización de la Hacienda Pública/Patrimonio." sqref="D8"/>
    <dataValidation allowBlank="1" showInputMessage="1" showErrorMessage="1" prompt="Procedencia de los recursos: Estatal o Municipal." sqref="E8"/>
    <dataValidation allowBlank="1" showInputMessage="1" showErrorMessage="1" prompt="Procedencia de los recursos que modifican al_x000a_patrimonio generado." sqref="D14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F138"/>
  <sheetViews>
    <sheetView workbookViewId="0">
      <selection sqref="A1:C1"/>
    </sheetView>
    <sheetView workbookViewId="1">
      <selection activeCell="A6" sqref="A6"/>
    </sheetView>
    <sheetView workbookViewId="2">
      <selection sqref="A1:C1"/>
    </sheetView>
    <sheetView zoomScaleNormal="100" workbookViewId="3">
      <selection activeCell="D142" sqref="D142"/>
    </sheetView>
  </sheetViews>
  <sheetFormatPr baseColWidth="10" defaultColWidth="9.109375" defaultRowHeight="10.199999999999999" x14ac:dyDescent="0.2"/>
  <cols>
    <col min="1" max="1" width="10" style="24" customWidth="1"/>
    <col min="2" max="2" width="63.44140625" style="24" bestFit="1" customWidth="1"/>
    <col min="3" max="3" width="15.109375" style="24" bestFit="1" customWidth="1"/>
    <col min="4" max="4" width="16.44140625" style="24" bestFit="1" customWidth="1"/>
    <col min="5" max="5" width="19.109375" style="24" customWidth="1"/>
    <col min="6" max="16384" width="9.109375" style="24"/>
  </cols>
  <sheetData>
    <row r="1" spans="1:5" s="30" customFormat="1" ht="11.25" customHeight="1" x14ac:dyDescent="0.3">
      <c r="A1" s="152" t="str">
        <f>ESF!A1</f>
        <v>Municipio de Yuriria</v>
      </c>
      <c r="B1" s="152"/>
      <c r="C1" s="152"/>
      <c r="D1" s="22" t="s">
        <v>0</v>
      </c>
      <c r="E1" s="23">
        <f>'Notas a los Edos Financieros'!D1</f>
        <v>2024</v>
      </c>
    </row>
    <row r="2" spans="1:5" s="30" customFormat="1" ht="11.25" customHeight="1" x14ac:dyDescent="0.3">
      <c r="A2" s="152" t="s">
        <v>442</v>
      </c>
      <c r="B2" s="152"/>
      <c r="C2" s="152"/>
      <c r="D2" s="22" t="s">
        <v>2</v>
      </c>
      <c r="E2" s="23" t="str">
        <f>'Notas a los Edos Financieros'!D2</f>
        <v>Anual</v>
      </c>
    </row>
    <row r="3" spans="1:5" s="30" customFormat="1" ht="11.25" customHeight="1" x14ac:dyDescent="0.3">
      <c r="A3" s="152" t="str">
        <f>'Notas a los Edos Financieros'!B3</f>
        <v>Del 1 de enero al 31 de diciembre de 2024</v>
      </c>
      <c r="B3" s="152"/>
      <c r="C3" s="152"/>
      <c r="D3" s="22" t="s">
        <v>3</v>
      </c>
      <c r="E3" s="23" t="str">
        <f>'Notas a los Edos Financieros'!D3</f>
        <v>Cuenta Pública</v>
      </c>
    </row>
    <row r="4" spans="1:5" s="30" customFormat="1" ht="11.25" customHeight="1" x14ac:dyDescent="0.3">
      <c r="A4" s="152" t="s">
        <v>4</v>
      </c>
      <c r="B4" s="152"/>
      <c r="C4" s="152"/>
      <c r="D4" s="22"/>
      <c r="E4" s="23"/>
    </row>
    <row r="5" spans="1:5" x14ac:dyDescent="0.2">
      <c r="A5" s="25" t="s">
        <v>67</v>
      </c>
      <c r="B5" s="26"/>
      <c r="C5" s="26"/>
      <c r="D5" s="26"/>
      <c r="E5" s="26"/>
    </row>
    <row r="7" spans="1:5" x14ac:dyDescent="0.2">
      <c r="A7" s="26" t="s">
        <v>443</v>
      </c>
      <c r="B7" s="26"/>
      <c r="C7" s="26"/>
      <c r="D7" s="26"/>
    </row>
    <row r="8" spans="1:5" x14ac:dyDescent="0.2">
      <c r="A8" s="16" t="s">
        <v>69</v>
      </c>
      <c r="B8" s="16" t="s">
        <v>70</v>
      </c>
      <c r="C8" s="90">
        <v>2024</v>
      </c>
      <c r="D8" s="90">
        <v>2023</v>
      </c>
    </row>
    <row r="9" spans="1:5" x14ac:dyDescent="0.2">
      <c r="A9" s="28">
        <v>1111</v>
      </c>
      <c r="B9" s="24" t="s">
        <v>444</v>
      </c>
      <c r="C9" s="172">
        <v>0</v>
      </c>
      <c r="D9" s="172">
        <v>0</v>
      </c>
    </row>
    <row r="10" spans="1:5" x14ac:dyDescent="0.2">
      <c r="A10" s="28">
        <v>1112</v>
      </c>
      <c r="B10" s="24" t="s">
        <v>445</v>
      </c>
      <c r="C10" s="172">
        <v>3315695.14</v>
      </c>
      <c r="D10" s="172">
        <v>9634991.3800000008</v>
      </c>
    </row>
    <row r="11" spans="1:5" x14ac:dyDescent="0.2">
      <c r="A11" s="28">
        <v>1113</v>
      </c>
      <c r="B11" s="24" t="s">
        <v>446</v>
      </c>
      <c r="C11" s="172">
        <v>0</v>
      </c>
      <c r="D11" s="172">
        <v>0</v>
      </c>
    </row>
    <row r="12" spans="1:5" x14ac:dyDescent="0.2">
      <c r="A12" s="28">
        <v>1114</v>
      </c>
      <c r="B12" s="24" t="s">
        <v>266</v>
      </c>
      <c r="C12" s="172">
        <v>0</v>
      </c>
      <c r="D12" s="172">
        <v>0</v>
      </c>
    </row>
    <row r="13" spans="1:5" x14ac:dyDescent="0.2">
      <c r="A13" s="28">
        <v>1115</v>
      </c>
      <c r="B13" s="24" t="s">
        <v>267</v>
      </c>
      <c r="C13" s="172">
        <v>0</v>
      </c>
      <c r="D13" s="172">
        <v>0</v>
      </c>
    </row>
    <row r="14" spans="1:5" x14ac:dyDescent="0.2">
      <c r="A14" s="28">
        <v>1116</v>
      </c>
      <c r="B14" s="24" t="s">
        <v>447</v>
      </c>
      <c r="C14" s="172">
        <v>0</v>
      </c>
      <c r="D14" s="172">
        <v>0</v>
      </c>
    </row>
    <row r="15" spans="1:5" x14ac:dyDescent="0.2">
      <c r="A15" s="28">
        <v>1119</v>
      </c>
      <c r="B15" s="24" t="s">
        <v>448</v>
      </c>
      <c r="C15" s="172">
        <v>0</v>
      </c>
      <c r="D15" s="172">
        <v>0</v>
      </c>
    </row>
    <row r="16" spans="1:5" x14ac:dyDescent="0.2">
      <c r="A16" s="35">
        <v>1110</v>
      </c>
      <c r="B16" s="94" t="s">
        <v>449</v>
      </c>
      <c r="C16" s="174">
        <v>3315695.14</v>
      </c>
      <c r="D16" s="174">
        <v>9634991.3800000008</v>
      </c>
    </row>
    <row r="19" spans="1:4" x14ac:dyDescent="0.2">
      <c r="A19" s="26" t="s">
        <v>450</v>
      </c>
      <c r="B19" s="26"/>
      <c r="C19" s="26"/>
      <c r="D19" s="26"/>
    </row>
    <row r="20" spans="1:4" x14ac:dyDescent="0.2">
      <c r="A20" s="16" t="s">
        <v>69</v>
      </c>
      <c r="B20" s="16" t="s">
        <v>70</v>
      </c>
      <c r="C20" s="90">
        <v>2024</v>
      </c>
      <c r="D20" s="90">
        <v>2023</v>
      </c>
    </row>
    <row r="21" spans="1:4" x14ac:dyDescent="0.2">
      <c r="A21" s="35">
        <v>1230</v>
      </c>
      <c r="B21" s="36" t="s">
        <v>316</v>
      </c>
      <c r="C21" s="174">
        <v>116399079.11</v>
      </c>
      <c r="D21" s="174">
        <v>84224966.280000001</v>
      </c>
    </row>
    <row r="22" spans="1:4" x14ac:dyDescent="0.2">
      <c r="A22" s="28">
        <v>1231</v>
      </c>
      <c r="B22" s="24" t="s">
        <v>317</v>
      </c>
      <c r="C22" s="172">
        <v>0</v>
      </c>
      <c r="D22" s="172">
        <v>2000000</v>
      </c>
    </row>
    <row r="23" spans="1:4" x14ac:dyDescent="0.2">
      <c r="A23" s="28">
        <v>1232</v>
      </c>
      <c r="B23" s="24" t="s">
        <v>318</v>
      </c>
      <c r="C23" s="172">
        <v>0</v>
      </c>
      <c r="D23" s="172">
        <v>0</v>
      </c>
    </row>
    <row r="24" spans="1:4" x14ac:dyDescent="0.2">
      <c r="A24" s="28">
        <v>1233</v>
      </c>
      <c r="B24" s="24" t="s">
        <v>319</v>
      </c>
      <c r="C24" s="172">
        <v>0</v>
      </c>
      <c r="D24" s="172">
        <v>0</v>
      </c>
    </row>
    <row r="25" spans="1:4" x14ac:dyDescent="0.2">
      <c r="A25" s="28">
        <v>1234</v>
      </c>
      <c r="B25" s="24" t="s">
        <v>320</v>
      </c>
      <c r="C25" s="172">
        <v>0</v>
      </c>
      <c r="D25" s="172">
        <v>0</v>
      </c>
    </row>
    <row r="26" spans="1:4" x14ac:dyDescent="0.2">
      <c r="A26" s="28">
        <v>1235</v>
      </c>
      <c r="B26" s="24" t="s">
        <v>321</v>
      </c>
      <c r="C26" s="172">
        <v>116399079.11</v>
      </c>
      <c r="D26" s="172">
        <v>82224966.280000001</v>
      </c>
    </row>
    <row r="27" spans="1:4" x14ac:dyDescent="0.2">
      <c r="A27" s="28">
        <v>1236</v>
      </c>
      <c r="B27" s="24" t="s">
        <v>322</v>
      </c>
      <c r="C27" s="172">
        <v>0</v>
      </c>
      <c r="D27" s="172">
        <v>0</v>
      </c>
    </row>
    <row r="28" spans="1:4" x14ac:dyDescent="0.2">
      <c r="A28" s="28">
        <v>1239</v>
      </c>
      <c r="B28" s="24" t="s">
        <v>323</v>
      </c>
      <c r="C28" s="172">
        <v>0</v>
      </c>
      <c r="D28" s="172">
        <v>0</v>
      </c>
    </row>
    <row r="29" spans="1:4" x14ac:dyDescent="0.2">
      <c r="A29" s="35">
        <v>1240</v>
      </c>
      <c r="B29" s="36" t="s">
        <v>324</v>
      </c>
      <c r="C29" s="174">
        <v>383823.5</v>
      </c>
      <c r="D29" s="174">
        <v>4492281.51</v>
      </c>
    </row>
    <row r="30" spans="1:4" x14ac:dyDescent="0.2">
      <c r="A30" s="28">
        <v>1241</v>
      </c>
      <c r="B30" s="24" t="s">
        <v>325</v>
      </c>
      <c r="C30" s="172">
        <v>278750.59999999998</v>
      </c>
      <c r="D30" s="172">
        <v>329723.15000000002</v>
      </c>
    </row>
    <row r="31" spans="1:4" x14ac:dyDescent="0.2">
      <c r="A31" s="28">
        <v>1242</v>
      </c>
      <c r="B31" s="24" t="s">
        <v>326</v>
      </c>
      <c r="C31" s="172">
        <v>31997.9</v>
      </c>
      <c r="D31" s="172">
        <v>886211.15</v>
      </c>
    </row>
    <row r="32" spans="1:4" x14ac:dyDescent="0.2">
      <c r="A32" s="28">
        <v>1243</v>
      </c>
      <c r="B32" s="24" t="s">
        <v>327</v>
      </c>
      <c r="C32" s="172">
        <v>0</v>
      </c>
      <c r="D32" s="172">
        <v>56000</v>
      </c>
    </row>
    <row r="33" spans="1:6" x14ac:dyDescent="0.2">
      <c r="A33" s="28">
        <v>1244</v>
      </c>
      <c r="B33" s="24" t="s">
        <v>328</v>
      </c>
      <c r="C33" s="172">
        <v>0</v>
      </c>
      <c r="D33" s="172">
        <v>794932.16</v>
      </c>
    </row>
    <row r="34" spans="1:6" x14ac:dyDescent="0.2">
      <c r="A34" s="28">
        <v>1245</v>
      </c>
      <c r="B34" s="24" t="s">
        <v>329</v>
      </c>
      <c r="C34" s="172">
        <v>0</v>
      </c>
      <c r="D34" s="172">
        <v>0</v>
      </c>
    </row>
    <row r="35" spans="1:6" x14ac:dyDescent="0.2">
      <c r="A35" s="28">
        <v>1246</v>
      </c>
      <c r="B35" s="24" t="s">
        <v>330</v>
      </c>
      <c r="C35" s="172">
        <v>73075</v>
      </c>
      <c r="D35" s="172">
        <v>2425415.0499999998</v>
      </c>
    </row>
    <row r="36" spans="1:6" x14ac:dyDescent="0.2">
      <c r="A36" s="28">
        <v>1247</v>
      </c>
      <c r="B36" s="24" t="s">
        <v>331</v>
      </c>
      <c r="C36" s="172">
        <v>0</v>
      </c>
      <c r="D36" s="172">
        <v>0</v>
      </c>
    </row>
    <row r="37" spans="1:6" x14ac:dyDescent="0.2">
      <c r="A37" s="28">
        <v>1248</v>
      </c>
      <c r="B37" s="24" t="s">
        <v>332</v>
      </c>
      <c r="C37" s="172">
        <v>0</v>
      </c>
      <c r="D37" s="172">
        <v>0</v>
      </c>
    </row>
    <row r="38" spans="1:6" x14ac:dyDescent="0.2">
      <c r="A38" s="35">
        <v>1250</v>
      </c>
      <c r="B38" s="36" t="s">
        <v>338</v>
      </c>
      <c r="C38" s="174">
        <v>0</v>
      </c>
      <c r="D38" s="174">
        <v>0</v>
      </c>
    </row>
    <row r="39" spans="1:6" x14ac:dyDescent="0.2">
      <c r="A39" s="28">
        <v>1251</v>
      </c>
      <c r="B39" s="24" t="s">
        <v>339</v>
      </c>
      <c r="C39" s="172">
        <v>0</v>
      </c>
      <c r="D39" s="172">
        <v>0</v>
      </c>
    </row>
    <row r="40" spans="1:6" x14ac:dyDescent="0.2">
      <c r="A40" s="28">
        <v>1252</v>
      </c>
      <c r="B40" s="24" t="s">
        <v>340</v>
      </c>
      <c r="C40" s="172">
        <v>0</v>
      </c>
      <c r="D40" s="172">
        <v>0</v>
      </c>
    </row>
    <row r="41" spans="1:6" x14ac:dyDescent="0.2">
      <c r="A41" s="28">
        <v>1253</v>
      </c>
      <c r="B41" s="24" t="s">
        <v>341</v>
      </c>
      <c r="C41" s="172">
        <v>0</v>
      </c>
      <c r="D41" s="172">
        <v>0</v>
      </c>
    </row>
    <row r="42" spans="1:6" x14ac:dyDescent="0.2">
      <c r="A42" s="28">
        <v>1254</v>
      </c>
      <c r="B42" s="24" t="s">
        <v>342</v>
      </c>
      <c r="C42" s="172">
        <v>0</v>
      </c>
      <c r="D42" s="172">
        <v>0</v>
      </c>
    </row>
    <row r="43" spans="1:6" x14ac:dyDescent="0.2">
      <c r="A43" s="28">
        <v>1259</v>
      </c>
      <c r="B43" s="24" t="s">
        <v>343</v>
      </c>
      <c r="C43" s="172">
        <v>0</v>
      </c>
      <c r="D43" s="172">
        <v>0</v>
      </c>
    </row>
    <row r="44" spans="1:6" x14ac:dyDescent="0.2">
      <c r="A44" s="28"/>
      <c r="B44" s="94" t="s">
        <v>451</v>
      </c>
      <c r="C44" s="174">
        <v>116782902.61</v>
      </c>
      <c r="D44" s="174">
        <v>88717247.790000007</v>
      </c>
    </row>
    <row r="46" spans="1:6" ht="14.4" x14ac:dyDescent="0.3">
      <c r="A46" s="26" t="s">
        <v>452</v>
      </c>
      <c r="B46" s="26"/>
      <c r="C46" s="26"/>
      <c r="D46" s="26"/>
      <c r="F46"/>
    </row>
    <row r="47" spans="1:6" ht="14.4" x14ac:dyDescent="0.3">
      <c r="A47" s="16" t="s">
        <v>69</v>
      </c>
      <c r="B47" s="16" t="s">
        <v>70</v>
      </c>
      <c r="C47" s="90">
        <v>2024</v>
      </c>
      <c r="D47" s="90">
        <v>2023</v>
      </c>
      <c r="F47"/>
    </row>
    <row r="48" spans="1:6" ht="11.25" customHeight="1" x14ac:dyDescent="0.3">
      <c r="A48" s="35">
        <v>3210</v>
      </c>
      <c r="B48" s="36" t="s">
        <v>453</v>
      </c>
      <c r="C48" s="89">
        <v>108364700.87</v>
      </c>
      <c r="D48" s="89">
        <v>87125997.920000002</v>
      </c>
      <c r="E48" s="99"/>
      <c r="F48"/>
    </row>
    <row r="49" spans="1:6" ht="11.25" customHeight="1" x14ac:dyDescent="0.3">
      <c r="A49" s="28"/>
      <c r="B49" s="94" t="s">
        <v>454</v>
      </c>
      <c r="C49" s="89">
        <v>7549240.1500000004</v>
      </c>
      <c r="D49" s="89">
        <v>16661672.9</v>
      </c>
      <c r="E49" s="100"/>
      <c r="F49"/>
    </row>
    <row r="50" spans="1:6" ht="11.25" customHeight="1" x14ac:dyDescent="0.3">
      <c r="A50" s="35">
        <v>5400</v>
      </c>
      <c r="B50" s="36" t="s">
        <v>218</v>
      </c>
      <c r="C50" s="89">
        <v>830820.88</v>
      </c>
      <c r="D50" s="89">
        <v>1337215.6399999999</v>
      </c>
      <c r="F50"/>
    </row>
    <row r="51" spans="1:6" ht="11.25" customHeight="1" x14ac:dyDescent="0.3">
      <c r="A51" s="28">
        <v>5410</v>
      </c>
      <c r="B51" s="24" t="s">
        <v>455</v>
      </c>
      <c r="C51" s="29">
        <v>830820.88</v>
      </c>
      <c r="D51" s="29">
        <v>1337215.6399999999</v>
      </c>
      <c r="F51"/>
    </row>
    <row r="52" spans="1:6" ht="11.25" customHeight="1" x14ac:dyDescent="0.3">
      <c r="A52" s="28">
        <v>5411</v>
      </c>
      <c r="B52" s="24" t="s">
        <v>220</v>
      </c>
      <c r="C52" s="29">
        <v>830820.88</v>
      </c>
      <c r="D52" s="29">
        <v>1337215.6399999999</v>
      </c>
      <c r="F52"/>
    </row>
    <row r="53" spans="1:6" ht="11.25" customHeight="1" x14ac:dyDescent="0.3">
      <c r="A53" s="28">
        <v>5420</v>
      </c>
      <c r="B53" s="24" t="s">
        <v>456</v>
      </c>
      <c r="C53" s="29">
        <v>0</v>
      </c>
      <c r="D53" s="29">
        <v>0</v>
      </c>
      <c r="F53"/>
    </row>
    <row r="54" spans="1:6" ht="11.25" customHeight="1" x14ac:dyDescent="0.3">
      <c r="A54" s="28">
        <v>5421</v>
      </c>
      <c r="B54" s="24" t="s">
        <v>223</v>
      </c>
      <c r="C54" s="29">
        <v>0</v>
      </c>
      <c r="D54" s="29">
        <v>0</v>
      </c>
      <c r="F54"/>
    </row>
    <row r="55" spans="1:6" ht="11.25" customHeight="1" x14ac:dyDescent="0.3">
      <c r="A55" s="28">
        <v>5430</v>
      </c>
      <c r="B55" s="24" t="s">
        <v>457</v>
      </c>
      <c r="C55" s="29">
        <v>0</v>
      </c>
      <c r="D55" s="29">
        <v>0</v>
      </c>
      <c r="F55"/>
    </row>
    <row r="56" spans="1:6" ht="11.25" customHeight="1" x14ac:dyDescent="0.3">
      <c r="A56" s="28">
        <v>5431</v>
      </c>
      <c r="B56" s="24" t="s">
        <v>226</v>
      </c>
      <c r="C56" s="29">
        <v>0</v>
      </c>
      <c r="D56" s="29">
        <v>0</v>
      </c>
      <c r="F56"/>
    </row>
    <row r="57" spans="1:6" ht="11.25" customHeight="1" x14ac:dyDescent="0.3">
      <c r="A57" s="28">
        <v>5440</v>
      </c>
      <c r="B57" s="24" t="s">
        <v>458</v>
      </c>
      <c r="C57" s="29">
        <v>0</v>
      </c>
      <c r="D57" s="29">
        <v>0</v>
      </c>
      <c r="F57"/>
    </row>
    <row r="58" spans="1:6" ht="11.25" customHeight="1" x14ac:dyDescent="0.3">
      <c r="A58" s="28">
        <v>5441</v>
      </c>
      <c r="B58" s="24" t="s">
        <v>458</v>
      </c>
      <c r="C58" s="29">
        <v>0</v>
      </c>
      <c r="D58" s="29">
        <v>0</v>
      </c>
      <c r="F58"/>
    </row>
    <row r="59" spans="1:6" ht="11.25" customHeight="1" x14ac:dyDescent="0.3">
      <c r="A59" s="28">
        <v>5450</v>
      </c>
      <c r="B59" s="24" t="s">
        <v>459</v>
      </c>
      <c r="C59" s="29">
        <v>0</v>
      </c>
      <c r="D59" s="29">
        <v>0</v>
      </c>
      <c r="F59"/>
    </row>
    <row r="60" spans="1:6" ht="11.25" customHeight="1" x14ac:dyDescent="0.3">
      <c r="A60" s="28">
        <v>5451</v>
      </c>
      <c r="B60" s="24" t="s">
        <v>230</v>
      </c>
      <c r="C60" s="29">
        <v>0</v>
      </c>
      <c r="D60" s="29">
        <v>0</v>
      </c>
      <c r="F60"/>
    </row>
    <row r="61" spans="1:6" ht="11.25" customHeight="1" x14ac:dyDescent="0.3">
      <c r="A61" s="28">
        <v>5452</v>
      </c>
      <c r="B61" s="24" t="s">
        <v>231</v>
      </c>
      <c r="C61" s="29">
        <v>0</v>
      </c>
      <c r="D61" s="29">
        <v>0</v>
      </c>
      <c r="F61"/>
    </row>
    <row r="62" spans="1:6" ht="11.25" customHeight="1" x14ac:dyDescent="0.3">
      <c r="A62" s="35">
        <v>5500</v>
      </c>
      <c r="B62" s="36" t="s">
        <v>232</v>
      </c>
      <c r="C62" s="89">
        <v>6031210.0300000003</v>
      </c>
      <c r="D62" s="89">
        <v>5959870.9900000002</v>
      </c>
      <c r="F62"/>
    </row>
    <row r="63" spans="1:6" ht="11.25" customHeight="1" x14ac:dyDescent="0.3">
      <c r="A63" s="35">
        <v>5510</v>
      </c>
      <c r="B63" s="36" t="s">
        <v>233</v>
      </c>
      <c r="C63" s="89">
        <v>6031210.0300000003</v>
      </c>
      <c r="D63" s="89">
        <v>5959870.9900000002</v>
      </c>
      <c r="F63"/>
    </row>
    <row r="64" spans="1:6" ht="11.25" customHeight="1" x14ac:dyDescent="0.3">
      <c r="A64" s="28">
        <v>5511</v>
      </c>
      <c r="B64" s="24" t="s">
        <v>234</v>
      </c>
      <c r="C64" s="29">
        <v>0</v>
      </c>
      <c r="D64" s="29">
        <v>0</v>
      </c>
      <c r="F64"/>
    </row>
    <row r="65" spans="1:6" ht="11.25" customHeight="1" x14ac:dyDescent="0.3">
      <c r="A65" s="28">
        <v>5512</v>
      </c>
      <c r="B65" s="24" t="s">
        <v>235</v>
      </c>
      <c r="C65" s="29">
        <v>0</v>
      </c>
      <c r="D65" s="29">
        <v>0</v>
      </c>
      <c r="F65"/>
    </row>
    <row r="66" spans="1:6" ht="11.25" customHeight="1" x14ac:dyDescent="0.3">
      <c r="A66" s="28">
        <v>5513</v>
      </c>
      <c r="B66" s="24" t="s">
        <v>236</v>
      </c>
      <c r="C66" s="29">
        <v>1737178.61</v>
      </c>
      <c r="D66" s="29">
        <v>1737178.61</v>
      </c>
      <c r="F66"/>
    </row>
    <row r="67" spans="1:6" ht="11.25" customHeight="1" x14ac:dyDescent="0.3">
      <c r="A67" s="28">
        <v>5514</v>
      </c>
      <c r="B67" s="24" t="s">
        <v>237</v>
      </c>
      <c r="C67" s="29">
        <v>0</v>
      </c>
      <c r="D67" s="29">
        <v>0</v>
      </c>
      <c r="F67"/>
    </row>
    <row r="68" spans="1:6" ht="11.25" customHeight="1" x14ac:dyDescent="0.3">
      <c r="A68" s="28">
        <v>5515</v>
      </c>
      <c r="B68" s="24" t="s">
        <v>238</v>
      </c>
      <c r="C68" s="29">
        <v>4141730.41</v>
      </c>
      <c r="D68" s="29">
        <v>4063341.42</v>
      </c>
      <c r="F68"/>
    </row>
    <row r="69" spans="1:6" ht="11.25" customHeight="1" x14ac:dyDescent="0.3">
      <c r="A69" s="28">
        <v>5516</v>
      </c>
      <c r="B69" s="24" t="s">
        <v>239</v>
      </c>
      <c r="C69" s="29">
        <v>0</v>
      </c>
      <c r="D69" s="29">
        <v>0</v>
      </c>
      <c r="F69"/>
    </row>
    <row r="70" spans="1:6" ht="11.25" customHeight="1" x14ac:dyDescent="0.3">
      <c r="A70" s="28">
        <v>5517</v>
      </c>
      <c r="B70" s="24" t="s">
        <v>240</v>
      </c>
      <c r="C70" s="29">
        <v>152301.01</v>
      </c>
      <c r="D70" s="29">
        <v>159350.96</v>
      </c>
      <c r="F70"/>
    </row>
    <row r="71" spans="1:6" ht="11.25" customHeight="1" x14ac:dyDescent="0.3">
      <c r="A71" s="28">
        <v>5518</v>
      </c>
      <c r="B71" s="24" t="s">
        <v>241</v>
      </c>
      <c r="C71" s="29">
        <v>0</v>
      </c>
      <c r="D71" s="29">
        <v>0</v>
      </c>
      <c r="F71"/>
    </row>
    <row r="72" spans="1:6" ht="11.25" customHeight="1" x14ac:dyDescent="0.3">
      <c r="A72" s="35">
        <v>5520</v>
      </c>
      <c r="B72" s="36" t="s">
        <v>242</v>
      </c>
      <c r="C72" s="89">
        <v>0</v>
      </c>
      <c r="D72" s="89">
        <v>0</v>
      </c>
      <c r="F72"/>
    </row>
    <row r="73" spans="1:6" ht="11.25" customHeight="1" x14ac:dyDescent="0.3">
      <c r="A73" s="28">
        <v>5521</v>
      </c>
      <c r="B73" s="24" t="s">
        <v>243</v>
      </c>
      <c r="C73" s="29">
        <v>0</v>
      </c>
      <c r="D73" s="29">
        <v>0</v>
      </c>
      <c r="F73"/>
    </row>
    <row r="74" spans="1:6" ht="11.25" customHeight="1" x14ac:dyDescent="0.3">
      <c r="A74" s="28">
        <v>5522</v>
      </c>
      <c r="B74" s="24" t="s">
        <v>244</v>
      </c>
      <c r="C74" s="29">
        <v>0</v>
      </c>
      <c r="D74" s="29">
        <v>0</v>
      </c>
      <c r="F74"/>
    </row>
    <row r="75" spans="1:6" ht="11.25" customHeight="1" x14ac:dyDescent="0.3">
      <c r="A75" s="35">
        <v>5530</v>
      </c>
      <c r="B75" s="36" t="s">
        <v>245</v>
      </c>
      <c r="C75" s="89">
        <v>0</v>
      </c>
      <c r="D75" s="89">
        <v>0</v>
      </c>
      <c r="F75"/>
    </row>
    <row r="76" spans="1:6" ht="11.25" customHeight="1" x14ac:dyDescent="0.3">
      <c r="A76" s="28">
        <v>5531</v>
      </c>
      <c r="B76" s="24" t="s">
        <v>246</v>
      </c>
      <c r="C76" s="29">
        <v>0</v>
      </c>
      <c r="D76" s="29">
        <v>0</v>
      </c>
      <c r="F76"/>
    </row>
    <row r="77" spans="1:6" ht="11.25" customHeight="1" x14ac:dyDescent="0.3">
      <c r="A77" s="28">
        <v>5532</v>
      </c>
      <c r="B77" s="24" t="s">
        <v>247</v>
      </c>
      <c r="C77" s="29">
        <v>0</v>
      </c>
      <c r="D77" s="29">
        <v>0</v>
      </c>
      <c r="F77"/>
    </row>
    <row r="78" spans="1:6" ht="11.25" customHeight="1" x14ac:dyDescent="0.3">
      <c r="A78" s="28">
        <v>5533</v>
      </c>
      <c r="B78" s="24" t="s">
        <v>248</v>
      </c>
      <c r="C78" s="29">
        <v>0</v>
      </c>
      <c r="D78" s="29">
        <v>0</v>
      </c>
      <c r="F78"/>
    </row>
    <row r="79" spans="1:6" ht="11.25" customHeight="1" x14ac:dyDescent="0.3">
      <c r="A79" s="28">
        <v>5534</v>
      </c>
      <c r="B79" s="24" t="s">
        <v>249</v>
      </c>
      <c r="C79" s="29">
        <v>0</v>
      </c>
      <c r="D79" s="29">
        <v>0</v>
      </c>
      <c r="F79"/>
    </row>
    <row r="80" spans="1:6" ht="11.25" customHeight="1" x14ac:dyDescent="0.3">
      <c r="A80" s="28">
        <v>5535</v>
      </c>
      <c r="B80" s="24" t="s">
        <v>250</v>
      </c>
      <c r="C80" s="29">
        <v>0</v>
      </c>
      <c r="D80" s="29">
        <v>0</v>
      </c>
      <c r="F80"/>
    </row>
    <row r="81" spans="1:6" ht="11.25" customHeight="1" x14ac:dyDescent="0.3">
      <c r="A81" s="35">
        <v>5590</v>
      </c>
      <c r="B81" s="36" t="s">
        <v>251</v>
      </c>
      <c r="C81" s="89">
        <v>0</v>
      </c>
      <c r="D81" s="89">
        <v>0</v>
      </c>
      <c r="F81"/>
    </row>
    <row r="82" spans="1:6" ht="11.25" customHeight="1" x14ac:dyDescent="0.3">
      <c r="A82" s="28">
        <v>5591</v>
      </c>
      <c r="B82" s="24" t="s">
        <v>252</v>
      </c>
      <c r="C82" s="29">
        <v>0</v>
      </c>
      <c r="D82" s="29">
        <v>0</v>
      </c>
      <c r="F82"/>
    </row>
    <row r="83" spans="1:6" ht="11.25" customHeight="1" x14ac:dyDescent="0.3">
      <c r="A83" s="28">
        <v>5592</v>
      </c>
      <c r="B83" s="24" t="s">
        <v>253</v>
      </c>
      <c r="C83" s="29">
        <v>0</v>
      </c>
      <c r="D83" s="29">
        <v>0</v>
      </c>
      <c r="F83"/>
    </row>
    <row r="84" spans="1:6" ht="11.25" customHeight="1" x14ac:dyDescent="0.3">
      <c r="A84" s="28">
        <v>5593</v>
      </c>
      <c r="B84" s="24" t="s">
        <v>254</v>
      </c>
      <c r="C84" s="29">
        <v>0</v>
      </c>
      <c r="D84" s="29">
        <v>0</v>
      </c>
      <c r="F84"/>
    </row>
    <row r="85" spans="1:6" ht="11.25" customHeight="1" x14ac:dyDescent="0.3">
      <c r="A85" s="28">
        <v>5594</v>
      </c>
      <c r="B85" s="24" t="s">
        <v>460</v>
      </c>
      <c r="C85" s="29">
        <v>0</v>
      </c>
      <c r="D85" s="29">
        <v>0</v>
      </c>
      <c r="F85"/>
    </row>
    <row r="86" spans="1:6" ht="11.25" customHeight="1" x14ac:dyDescent="0.3">
      <c r="A86" s="28">
        <v>5595</v>
      </c>
      <c r="B86" s="24" t="s">
        <v>256</v>
      </c>
      <c r="C86" s="29">
        <v>0</v>
      </c>
      <c r="D86" s="29">
        <v>0</v>
      </c>
      <c r="F86"/>
    </row>
    <row r="87" spans="1:6" ht="11.25" customHeight="1" x14ac:dyDescent="0.3">
      <c r="A87" s="28">
        <v>5596</v>
      </c>
      <c r="B87" s="24" t="s">
        <v>148</v>
      </c>
      <c r="C87" s="29">
        <v>0</v>
      </c>
      <c r="D87" s="29">
        <v>0</v>
      </c>
      <c r="F87"/>
    </row>
    <row r="88" spans="1:6" ht="11.25" customHeight="1" x14ac:dyDescent="0.3">
      <c r="A88" s="28">
        <v>5597</v>
      </c>
      <c r="B88" s="24" t="s">
        <v>257</v>
      </c>
      <c r="C88" s="29">
        <v>0</v>
      </c>
      <c r="D88" s="29">
        <v>0</v>
      </c>
      <c r="F88"/>
    </row>
    <row r="89" spans="1:6" ht="11.25" customHeight="1" x14ac:dyDescent="0.3">
      <c r="A89" s="28">
        <v>5599</v>
      </c>
      <c r="B89" s="24" t="s">
        <v>259</v>
      </c>
      <c r="C89" s="29">
        <v>0</v>
      </c>
      <c r="D89" s="29">
        <v>0</v>
      </c>
      <c r="F89"/>
    </row>
    <row r="90" spans="1:6" ht="11.25" customHeight="1" x14ac:dyDescent="0.3">
      <c r="A90" s="35">
        <v>5600</v>
      </c>
      <c r="B90" s="36" t="s">
        <v>260</v>
      </c>
      <c r="C90" s="89">
        <v>0</v>
      </c>
      <c r="D90" s="89">
        <v>0</v>
      </c>
      <c r="F90"/>
    </row>
    <row r="91" spans="1:6" ht="11.25" customHeight="1" x14ac:dyDescent="0.3">
      <c r="A91" s="35">
        <v>5610</v>
      </c>
      <c r="B91" s="36" t="s">
        <v>261</v>
      </c>
      <c r="C91" s="89">
        <v>0</v>
      </c>
      <c r="D91" s="89">
        <v>0</v>
      </c>
      <c r="F91"/>
    </row>
    <row r="92" spans="1:6" ht="11.25" customHeight="1" x14ac:dyDescent="0.3">
      <c r="A92" s="28">
        <v>5611</v>
      </c>
      <c r="B92" s="24" t="s">
        <v>262</v>
      </c>
      <c r="C92" s="29">
        <v>0</v>
      </c>
      <c r="D92" s="29">
        <v>0</v>
      </c>
      <c r="F92"/>
    </row>
    <row r="93" spans="1:6" ht="11.25" customHeight="1" x14ac:dyDescent="0.3">
      <c r="A93" s="35">
        <v>2110</v>
      </c>
      <c r="B93" s="95" t="s">
        <v>461</v>
      </c>
      <c r="C93" s="89">
        <v>687209.24</v>
      </c>
      <c r="D93" s="89">
        <v>9364586.2699999996</v>
      </c>
      <c r="F93"/>
    </row>
    <row r="94" spans="1:6" ht="11.25" customHeight="1" x14ac:dyDescent="0.3">
      <c r="A94" s="28">
        <v>2111</v>
      </c>
      <c r="B94" s="24" t="s">
        <v>462</v>
      </c>
      <c r="C94" s="29">
        <v>24881.33</v>
      </c>
      <c r="D94" s="29">
        <v>96213.78</v>
      </c>
      <c r="F94"/>
    </row>
    <row r="95" spans="1:6" ht="11.25" customHeight="1" x14ac:dyDescent="0.3">
      <c r="A95" s="28">
        <v>2112</v>
      </c>
      <c r="B95" s="24" t="s">
        <v>463</v>
      </c>
      <c r="C95" s="29">
        <v>642714.4</v>
      </c>
      <c r="D95" s="29">
        <v>3921820.8</v>
      </c>
      <c r="F95"/>
    </row>
    <row r="96" spans="1:6" ht="11.25" customHeight="1" x14ac:dyDescent="0.3">
      <c r="A96" s="28">
        <v>2112</v>
      </c>
      <c r="B96" s="24" t="s">
        <v>464</v>
      </c>
      <c r="C96" s="29">
        <v>19613.509999999998</v>
      </c>
      <c r="D96" s="29">
        <v>3662852.63</v>
      </c>
      <c r="F96"/>
    </row>
    <row r="97" spans="1:6" ht="11.25" customHeight="1" x14ac:dyDescent="0.3">
      <c r="A97" s="28">
        <v>2115</v>
      </c>
      <c r="B97" s="24" t="s">
        <v>465</v>
      </c>
      <c r="C97" s="29">
        <v>0</v>
      </c>
      <c r="D97" s="29">
        <v>1683699.06</v>
      </c>
      <c r="F97"/>
    </row>
    <row r="98" spans="1:6" ht="11.25" customHeight="1" x14ac:dyDescent="0.3">
      <c r="A98" s="28">
        <v>2114</v>
      </c>
      <c r="B98" s="24" t="s">
        <v>466</v>
      </c>
      <c r="C98" s="29">
        <v>0</v>
      </c>
      <c r="D98" s="29">
        <v>0</v>
      </c>
      <c r="F98"/>
    </row>
    <row r="99" spans="1:6" ht="11.25" customHeight="1" x14ac:dyDescent="0.3">
      <c r="A99" s="35">
        <v>5120</v>
      </c>
      <c r="B99" s="95" t="s">
        <v>301</v>
      </c>
      <c r="C99" s="89">
        <v>0</v>
      </c>
      <c r="D99" s="89">
        <v>0</v>
      </c>
      <c r="F99"/>
    </row>
    <row r="100" spans="1:6" ht="11.25" customHeight="1" x14ac:dyDescent="0.3">
      <c r="A100" s="28">
        <v>5120</v>
      </c>
      <c r="B100" s="93" t="s">
        <v>301</v>
      </c>
      <c r="C100" s="29">
        <v>0</v>
      </c>
      <c r="D100" s="29">
        <v>0</v>
      </c>
      <c r="F100"/>
    </row>
    <row r="101" spans="1:6" ht="14.4" x14ac:dyDescent="0.3">
      <c r="A101" s="28"/>
      <c r="B101" s="94" t="s">
        <v>467</v>
      </c>
      <c r="C101" s="89">
        <v>195777.93</v>
      </c>
      <c r="D101" s="89">
        <v>326910.58</v>
      </c>
      <c r="F101"/>
    </row>
    <row r="102" spans="1:6" x14ac:dyDescent="0.2">
      <c r="A102" s="35">
        <v>4300</v>
      </c>
      <c r="B102" s="101" t="s">
        <v>132</v>
      </c>
      <c r="C102" s="29">
        <v>0</v>
      </c>
      <c r="D102" s="29">
        <v>0</v>
      </c>
    </row>
    <row r="103" spans="1:6" x14ac:dyDescent="0.2">
      <c r="A103" s="35">
        <v>4310</v>
      </c>
      <c r="B103" s="101" t="s">
        <v>133</v>
      </c>
      <c r="C103" s="89">
        <v>0</v>
      </c>
      <c r="D103" s="89">
        <v>0</v>
      </c>
    </row>
    <row r="104" spans="1:6" x14ac:dyDescent="0.2">
      <c r="A104" s="28">
        <v>4311</v>
      </c>
      <c r="B104" s="102" t="s">
        <v>134</v>
      </c>
      <c r="C104" s="29">
        <v>0</v>
      </c>
      <c r="D104" s="29">
        <v>0</v>
      </c>
    </row>
    <row r="105" spans="1:6" x14ac:dyDescent="0.2">
      <c r="A105" s="28">
        <v>4319</v>
      </c>
      <c r="B105" s="102" t="s">
        <v>135</v>
      </c>
      <c r="C105" s="29">
        <v>0</v>
      </c>
      <c r="D105" s="29">
        <v>0</v>
      </c>
    </row>
    <row r="106" spans="1:6" x14ac:dyDescent="0.2">
      <c r="A106" s="35">
        <v>4320</v>
      </c>
      <c r="B106" s="101" t="s">
        <v>136</v>
      </c>
      <c r="C106" s="89">
        <v>0</v>
      </c>
      <c r="D106" s="89">
        <v>0</v>
      </c>
    </row>
    <row r="107" spans="1:6" x14ac:dyDescent="0.2">
      <c r="A107" s="28">
        <v>4321</v>
      </c>
      <c r="B107" s="102" t="s">
        <v>137</v>
      </c>
      <c r="C107" s="29">
        <v>0</v>
      </c>
      <c r="D107" s="29">
        <v>0</v>
      </c>
    </row>
    <row r="108" spans="1:6" x14ac:dyDescent="0.2">
      <c r="A108" s="28">
        <v>4322</v>
      </c>
      <c r="B108" s="102" t="s">
        <v>138</v>
      </c>
      <c r="C108" s="29">
        <v>0</v>
      </c>
      <c r="D108" s="29">
        <v>0</v>
      </c>
    </row>
    <row r="109" spans="1:6" x14ac:dyDescent="0.2">
      <c r="A109" s="28">
        <v>4323</v>
      </c>
      <c r="B109" s="102" t="s">
        <v>139</v>
      </c>
      <c r="C109" s="29">
        <v>0</v>
      </c>
      <c r="D109" s="29">
        <v>0</v>
      </c>
    </row>
    <row r="110" spans="1:6" x14ac:dyDescent="0.2">
      <c r="A110" s="28">
        <v>4324</v>
      </c>
      <c r="B110" s="102" t="s">
        <v>140</v>
      </c>
      <c r="C110" s="29">
        <v>0</v>
      </c>
      <c r="D110" s="29">
        <v>0</v>
      </c>
    </row>
    <row r="111" spans="1:6" x14ac:dyDescent="0.2">
      <c r="A111" s="28">
        <v>4325</v>
      </c>
      <c r="B111" s="102" t="s">
        <v>141</v>
      </c>
      <c r="C111" s="29">
        <v>0</v>
      </c>
      <c r="D111" s="29">
        <v>0</v>
      </c>
    </row>
    <row r="112" spans="1:6" x14ac:dyDescent="0.2">
      <c r="A112" s="35">
        <v>4330</v>
      </c>
      <c r="B112" s="101" t="s">
        <v>142</v>
      </c>
      <c r="C112" s="89">
        <v>0</v>
      </c>
      <c r="D112" s="89">
        <v>0</v>
      </c>
    </row>
    <row r="113" spans="1:6" x14ac:dyDescent="0.2">
      <c r="A113" s="28">
        <v>4331</v>
      </c>
      <c r="B113" s="102" t="s">
        <v>142</v>
      </c>
      <c r="C113" s="29">
        <v>0</v>
      </c>
      <c r="D113" s="29">
        <v>0</v>
      </c>
    </row>
    <row r="114" spans="1:6" x14ac:dyDescent="0.2">
      <c r="A114" s="35">
        <v>4340</v>
      </c>
      <c r="B114" s="101" t="s">
        <v>143</v>
      </c>
      <c r="C114" s="89">
        <v>0</v>
      </c>
      <c r="D114" s="89">
        <v>0</v>
      </c>
    </row>
    <row r="115" spans="1:6" x14ac:dyDescent="0.2">
      <c r="A115" s="28">
        <v>4341</v>
      </c>
      <c r="B115" s="102" t="s">
        <v>143</v>
      </c>
      <c r="C115" s="29">
        <v>0</v>
      </c>
      <c r="D115" s="29">
        <v>0</v>
      </c>
    </row>
    <row r="116" spans="1:6" x14ac:dyDescent="0.2">
      <c r="A116" s="35">
        <v>4390</v>
      </c>
      <c r="B116" s="101" t="s">
        <v>144</v>
      </c>
      <c r="C116" s="89">
        <v>0</v>
      </c>
      <c r="D116" s="89">
        <v>0</v>
      </c>
    </row>
    <row r="117" spans="1:6" x14ac:dyDescent="0.2">
      <c r="A117" s="28">
        <v>4392</v>
      </c>
      <c r="B117" s="102" t="s">
        <v>145</v>
      </c>
      <c r="C117" s="29">
        <v>0</v>
      </c>
      <c r="D117" s="29">
        <v>0</v>
      </c>
    </row>
    <row r="118" spans="1:6" x14ac:dyDescent="0.2">
      <c r="A118" s="28">
        <v>4393</v>
      </c>
      <c r="B118" s="102" t="s">
        <v>146</v>
      </c>
      <c r="C118" s="29">
        <v>0</v>
      </c>
      <c r="D118" s="29">
        <v>0</v>
      </c>
    </row>
    <row r="119" spans="1:6" x14ac:dyDescent="0.2">
      <c r="A119" s="28">
        <v>4394</v>
      </c>
      <c r="B119" s="102" t="s">
        <v>147</v>
      </c>
      <c r="C119" s="29">
        <v>0</v>
      </c>
      <c r="D119" s="29">
        <v>0</v>
      </c>
    </row>
    <row r="120" spans="1:6" x14ac:dyDescent="0.2">
      <c r="A120" s="28">
        <v>4395</v>
      </c>
      <c r="B120" s="102" t="s">
        <v>148</v>
      </c>
      <c r="C120" s="29">
        <v>0</v>
      </c>
      <c r="D120" s="29">
        <v>0</v>
      </c>
    </row>
    <row r="121" spans="1:6" x14ac:dyDescent="0.2">
      <c r="A121" s="28">
        <v>4396</v>
      </c>
      <c r="B121" s="102" t="s">
        <v>149</v>
      </c>
      <c r="C121" s="29">
        <v>0</v>
      </c>
      <c r="D121" s="29">
        <v>0</v>
      </c>
    </row>
    <row r="122" spans="1:6" x14ac:dyDescent="0.2">
      <c r="A122" s="28">
        <v>4397</v>
      </c>
      <c r="B122" s="102" t="s">
        <v>150</v>
      </c>
      <c r="C122" s="29">
        <v>0</v>
      </c>
      <c r="D122" s="29">
        <v>0</v>
      </c>
    </row>
    <row r="123" spans="1:6" x14ac:dyDescent="0.2">
      <c r="A123" s="28">
        <v>4399</v>
      </c>
      <c r="B123" s="102" t="s">
        <v>144</v>
      </c>
      <c r="C123" s="29">
        <v>0</v>
      </c>
      <c r="D123" s="29">
        <v>0</v>
      </c>
    </row>
    <row r="124" spans="1:6" ht="11.25" customHeight="1" x14ac:dyDescent="0.3">
      <c r="A124" s="35">
        <v>1120</v>
      </c>
      <c r="B124" s="95" t="s">
        <v>468</v>
      </c>
      <c r="C124" s="89">
        <v>195777.93</v>
      </c>
      <c r="D124" s="89">
        <v>326910.58</v>
      </c>
      <c r="F124"/>
    </row>
    <row r="125" spans="1:6" customFormat="1" ht="11.25" customHeight="1" x14ac:dyDescent="0.3">
      <c r="A125" s="28">
        <v>1124</v>
      </c>
      <c r="B125" s="93" t="s">
        <v>469</v>
      </c>
      <c r="C125" s="29">
        <v>0.15</v>
      </c>
      <c r="D125" s="29">
        <v>-0.06</v>
      </c>
    </row>
    <row r="126" spans="1:6" ht="11.25" customHeight="1" x14ac:dyDescent="0.3">
      <c r="A126" s="28">
        <v>1124</v>
      </c>
      <c r="B126" s="93" t="s">
        <v>470</v>
      </c>
      <c r="C126" s="29">
        <v>0</v>
      </c>
      <c r="D126" s="29">
        <v>0</v>
      </c>
      <c r="F126"/>
    </row>
    <row r="127" spans="1:6" ht="11.25" customHeight="1" x14ac:dyDescent="0.3">
      <c r="A127" s="28">
        <v>1124</v>
      </c>
      <c r="B127" s="93" t="s">
        <v>471</v>
      </c>
      <c r="C127" s="29">
        <v>0</v>
      </c>
      <c r="D127" s="29">
        <v>0</v>
      </c>
      <c r="F127"/>
    </row>
    <row r="128" spans="1:6" ht="11.25" customHeight="1" x14ac:dyDescent="0.3">
      <c r="A128" s="28">
        <v>1124</v>
      </c>
      <c r="B128" s="93" t="s">
        <v>472</v>
      </c>
      <c r="C128" s="29">
        <v>-4222.21</v>
      </c>
      <c r="D128" s="29">
        <v>327921.28000000003</v>
      </c>
      <c r="F128"/>
    </row>
    <row r="129" spans="1:6" ht="11.25" customHeight="1" x14ac:dyDescent="0.3">
      <c r="A129" s="28">
        <v>1124</v>
      </c>
      <c r="B129" s="93" t="s">
        <v>473</v>
      </c>
      <c r="C129" s="29">
        <v>0.01</v>
      </c>
      <c r="D129" s="29">
        <v>-1893.59</v>
      </c>
      <c r="F129"/>
    </row>
    <row r="130" spans="1:6" ht="11.25" customHeight="1" x14ac:dyDescent="0.3">
      <c r="A130" s="28">
        <v>1124</v>
      </c>
      <c r="B130" s="93" t="s">
        <v>474</v>
      </c>
      <c r="C130" s="29">
        <v>-0.02</v>
      </c>
      <c r="D130" s="29">
        <v>882.95</v>
      </c>
      <c r="F130"/>
    </row>
    <row r="131" spans="1:6" ht="11.25" customHeight="1" x14ac:dyDescent="0.3">
      <c r="A131" s="28">
        <v>1122</v>
      </c>
      <c r="B131" s="93" t="s">
        <v>475</v>
      </c>
      <c r="C131" s="29">
        <v>0</v>
      </c>
      <c r="D131" s="29">
        <v>0</v>
      </c>
      <c r="F131"/>
    </row>
    <row r="132" spans="1:6" ht="11.25" customHeight="1" x14ac:dyDescent="0.3">
      <c r="A132" s="28">
        <v>1122</v>
      </c>
      <c r="B132" s="93" t="s">
        <v>476</v>
      </c>
      <c r="C132" s="29">
        <v>0</v>
      </c>
      <c r="D132" s="29">
        <v>0</v>
      </c>
      <c r="F132"/>
    </row>
    <row r="133" spans="1:6" ht="11.25" customHeight="1" x14ac:dyDescent="0.3">
      <c r="A133" s="28">
        <v>1122</v>
      </c>
      <c r="B133" s="93" t="s">
        <v>477</v>
      </c>
      <c r="C133" s="29">
        <v>200000</v>
      </c>
      <c r="D133" s="29">
        <v>0</v>
      </c>
      <c r="F133"/>
    </row>
    <row r="134" spans="1:6" ht="11.25" customHeight="1" x14ac:dyDescent="0.3">
      <c r="A134" s="35">
        <v>5120</v>
      </c>
      <c r="B134" s="95" t="s">
        <v>301</v>
      </c>
      <c r="C134" s="89">
        <v>0</v>
      </c>
      <c r="D134" s="89">
        <v>0</v>
      </c>
      <c r="F134"/>
    </row>
    <row r="135" spans="1:6" ht="11.25" customHeight="1" x14ac:dyDescent="0.3">
      <c r="A135" s="28">
        <v>5120</v>
      </c>
      <c r="B135" s="93" t="s">
        <v>301</v>
      </c>
      <c r="C135" s="29">
        <v>0</v>
      </c>
      <c r="D135" s="29">
        <v>0</v>
      </c>
      <c r="F135"/>
    </row>
    <row r="136" spans="1:6" ht="11.25" customHeight="1" x14ac:dyDescent="0.3">
      <c r="A136" s="28"/>
      <c r="B136" s="96" t="s">
        <v>478</v>
      </c>
      <c r="C136" s="89">
        <v>115718163.09</v>
      </c>
      <c r="D136" s="89">
        <v>103460760.23999999</v>
      </c>
      <c r="F136"/>
    </row>
    <row r="137" spans="1:6" ht="9.6" customHeight="1" x14ac:dyDescent="0.3">
      <c r="F137"/>
    </row>
    <row r="138" spans="1:6" ht="9.9" customHeight="1" x14ac:dyDescent="0.3">
      <c r="B138" s="15" t="s">
        <v>65</v>
      </c>
      <c r="F138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count="4">
    <dataValidation allowBlank="1" showInputMessage="1" showErrorMessage="1" prompt="Corresponde al nombre o descripción de la cuenta de acuerdo al Plan de Cuentas emitido por el CONAC." sqref="B8 B20 B47"/>
    <dataValidation allowBlank="1" showInputMessage="1" showErrorMessage="1" prompt="Corresponde al número de la cuenta de acuerdo al Plan de Cuentas emitido por el CONAC." sqref="A8 A20 A47"/>
    <dataValidation allowBlank="1" showInputMessage="1" showErrorMessage="1" prompt="Importe final del periodo que corresponde a la información financiera presentada (trimestral: 1er, 2do, 3ro. o 4to / CP.)." sqref="C8 C20 C47"/>
    <dataValidation allowBlank="1" showInputMessage="1" showErrorMessage="1" prompt="Saldo al 31 de diciembre del año anterior." sqref="D8 D20 D47"/>
  </dataValidations>
  <pageMargins left="0.7" right="0.7" top="0.75" bottom="0.75" header="0.3" footer="0.3"/>
  <pageSetup paperSize="9" scale="70" orientation="portrait" r:id="rId1"/>
  <rowBreaks count="1" manualBreakCount="1">
    <brk id="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23"/>
  <sheetViews>
    <sheetView workbookViewId="0">
      <selection sqref="A1:C1"/>
    </sheetView>
    <sheetView workbookViewId="1">
      <selection sqref="A1:C1"/>
    </sheetView>
    <sheetView workbookViewId="2">
      <selection sqref="A1:C1"/>
    </sheetView>
    <sheetView workbookViewId="3">
      <selection activeCell="G11" sqref="G11"/>
    </sheetView>
  </sheetViews>
  <sheetFormatPr baseColWidth="10" defaultColWidth="11.44140625" defaultRowHeight="10.199999999999999" x14ac:dyDescent="0.2"/>
  <cols>
    <col min="1" max="1" width="4" style="32" customWidth="1"/>
    <col min="2" max="2" width="63.109375" style="32" customWidth="1"/>
    <col min="3" max="3" width="17.88671875" style="32" customWidth="1"/>
    <col min="4" max="16384" width="11.44140625" style="32"/>
  </cols>
  <sheetData>
    <row r="1" spans="1:5" s="31" customFormat="1" ht="11.25" customHeight="1" x14ac:dyDescent="0.3">
      <c r="A1" s="153" t="str">
        <f>ESF!A1</f>
        <v>Municipio de Yuriria</v>
      </c>
      <c r="B1" s="154"/>
      <c r="C1" s="155"/>
    </row>
    <row r="2" spans="1:5" s="31" customFormat="1" ht="11.25" customHeight="1" x14ac:dyDescent="0.3">
      <c r="A2" s="156" t="s">
        <v>479</v>
      </c>
      <c r="B2" s="157"/>
      <c r="C2" s="158"/>
    </row>
    <row r="3" spans="1:5" s="31" customFormat="1" ht="11.25" customHeight="1" x14ac:dyDescent="0.3">
      <c r="A3" s="156" t="str">
        <f>'Notas a los Edos Financieros'!B3</f>
        <v>Del 1 de enero al 31 de diciembre de 2024</v>
      </c>
      <c r="B3" s="157"/>
      <c r="C3" s="158"/>
    </row>
    <row r="4" spans="1:5" s="31" customFormat="1" x14ac:dyDescent="0.3">
      <c r="A4" s="159" t="s">
        <v>480</v>
      </c>
      <c r="B4" s="160"/>
      <c r="C4" s="161"/>
    </row>
    <row r="5" spans="1:5" s="33" customFormat="1" x14ac:dyDescent="0.2">
      <c r="A5" s="162" t="s">
        <v>481</v>
      </c>
      <c r="B5" s="162"/>
      <c r="C5" s="144">
        <v>2024</v>
      </c>
    </row>
    <row r="6" spans="1:5" x14ac:dyDescent="0.2">
      <c r="A6" s="47" t="s">
        <v>482</v>
      </c>
      <c r="B6" s="47"/>
      <c r="C6" s="48">
        <v>364973248.23000002</v>
      </c>
    </row>
    <row r="7" spans="1:5" ht="8.1" customHeight="1" x14ac:dyDescent="0.2">
      <c r="A7" s="49"/>
      <c r="B7" s="50"/>
      <c r="C7" s="51"/>
    </row>
    <row r="8" spans="1:5" x14ac:dyDescent="0.2">
      <c r="A8" s="60" t="s">
        <v>483</v>
      </c>
      <c r="B8" s="60"/>
      <c r="C8" s="52">
        <f>SUM(C9:C14)</f>
        <v>0</v>
      </c>
    </row>
    <row r="9" spans="1:5" ht="14.4" x14ac:dyDescent="0.3">
      <c r="A9" s="68" t="s">
        <v>484</v>
      </c>
      <c r="B9" s="67" t="s">
        <v>133</v>
      </c>
      <c r="C9" s="53">
        <v>0</v>
      </c>
      <c r="E9"/>
    </row>
    <row r="10" spans="1:5" x14ac:dyDescent="0.2">
      <c r="A10" s="54" t="s">
        <v>485</v>
      </c>
      <c r="B10" s="55" t="s">
        <v>486</v>
      </c>
      <c r="C10" s="53">
        <v>0</v>
      </c>
    </row>
    <row r="11" spans="1:5" x14ac:dyDescent="0.2">
      <c r="A11" s="54" t="s">
        <v>487</v>
      </c>
      <c r="B11" s="55" t="s">
        <v>142</v>
      </c>
      <c r="C11" s="53">
        <v>0</v>
      </c>
    </row>
    <row r="12" spans="1:5" x14ac:dyDescent="0.2">
      <c r="A12" s="54" t="s">
        <v>488</v>
      </c>
      <c r="B12" s="55" t="s">
        <v>143</v>
      </c>
      <c r="C12" s="53">
        <v>0</v>
      </c>
    </row>
    <row r="13" spans="1:5" x14ac:dyDescent="0.2">
      <c r="A13" s="54" t="s">
        <v>489</v>
      </c>
      <c r="B13" s="55" t="s">
        <v>144</v>
      </c>
      <c r="C13" s="53">
        <v>0</v>
      </c>
    </row>
    <row r="14" spans="1:5" x14ac:dyDescent="0.2">
      <c r="A14" s="56" t="s">
        <v>490</v>
      </c>
      <c r="B14" s="57" t="s">
        <v>491</v>
      </c>
      <c r="C14" s="53">
        <v>0</v>
      </c>
    </row>
    <row r="15" spans="1:5" ht="8.1" customHeight="1" x14ac:dyDescent="0.2">
      <c r="A15" s="49"/>
      <c r="B15" s="58"/>
      <c r="C15" s="59"/>
    </row>
    <row r="16" spans="1:5" x14ac:dyDescent="0.2">
      <c r="A16" s="60" t="s">
        <v>492</v>
      </c>
      <c r="B16" s="50"/>
      <c r="C16" s="52">
        <f>SUM(C17:C19)</f>
        <v>10000000</v>
      </c>
    </row>
    <row r="17" spans="1:3" x14ac:dyDescent="0.2">
      <c r="A17" s="61">
        <v>3.1</v>
      </c>
      <c r="B17" s="55" t="s">
        <v>493</v>
      </c>
      <c r="C17" s="53">
        <v>0</v>
      </c>
    </row>
    <row r="18" spans="1:3" x14ac:dyDescent="0.2">
      <c r="A18" s="62">
        <v>3.2</v>
      </c>
      <c r="B18" s="55" t="s">
        <v>494</v>
      </c>
      <c r="C18" s="53">
        <v>10000000</v>
      </c>
    </row>
    <row r="19" spans="1:3" x14ac:dyDescent="0.2">
      <c r="A19" s="62">
        <v>3.3</v>
      </c>
      <c r="B19" s="57" t="s">
        <v>495</v>
      </c>
      <c r="C19" s="63">
        <v>0</v>
      </c>
    </row>
    <row r="20" spans="1:3" ht="8.1" customHeight="1" x14ac:dyDescent="0.2">
      <c r="A20" s="49"/>
      <c r="B20" s="64"/>
      <c r="C20" s="65"/>
    </row>
    <row r="21" spans="1:3" x14ac:dyDescent="0.2">
      <c r="A21" s="66" t="s">
        <v>496</v>
      </c>
      <c r="B21" s="66"/>
      <c r="C21" s="48">
        <f>C6+C8-C16</f>
        <v>354973248.23000002</v>
      </c>
    </row>
    <row r="23" spans="1:3" x14ac:dyDescent="0.2">
      <c r="B23" s="15" t="s">
        <v>65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E42"/>
  <sheetViews>
    <sheetView workbookViewId="0">
      <selection sqref="A1:C1"/>
    </sheetView>
    <sheetView workbookViewId="1">
      <selection sqref="A1:C1"/>
    </sheetView>
    <sheetView workbookViewId="2">
      <selection sqref="A1:C1"/>
    </sheetView>
    <sheetView workbookViewId="3">
      <selection activeCell="I26" sqref="I26"/>
    </sheetView>
  </sheetViews>
  <sheetFormatPr baseColWidth="10" defaultColWidth="11.44140625" defaultRowHeight="10.199999999999999" x14ac:dyDescent="0.2"/>
  <cols>
    <col min="1" max="1" width="3.88671875" style="32" customWidth="1"/>
    <col min="2" max="2" width="62.109375" style="32" customWidth="1"/>
    <col min="3" max="3" width="17.88671875" style="32" customWidth="1"/>
    <col min="4" max="16384" width="11.44140625" style="32"/>
  </cols>
  <sheetData>
    <row r="1" spans="1:5" s="34" customFormat="1" ht="11.25" customHeight="1" x14ac:dyDescent="0.3">
      <c r="A1" s="163" t="str">
        <f>ESF!A1</f>
        <v>Municipio de Yuriria</v>
      </c>
      <c r="B1" s="164"/>
      <c r="C1" s="165"/>
    </row>
    <row r="2" spans="1:5" s="34" customFormat="1" ht="11.25" customHeight="1" x14ac:dyDescent="0.3">
      <c r="A2" s="166" t="s">
        <v>497</v>
      </c>
      <c r="B2" s="167"/>
      <c r="C2" s="168"/>
    </row>
    <row r="3" spans="1:5" s="34" customFormat="1" ht="11.25" customHeight="1" x14ac:dyDescent="0.3">
      <c r="A3" s="166" t="str">
        <f>'Notas a los Edos Financieros'!B3</f>
        <v>Del 1 de enero al 31 de diciembre de 2024</v>
      </c>
      <c r="B3" s="167"/>
      <c r="C3" s="168"/>
    </row>
    <row r="4" spans="1:5" x14ac:dyDescent="0.2">
      <c r="A4" s="159" t="s">
        <v>480</v>
      </c>
      <c r="B4" s="160"/>
      <c r="C4" s="161"/>
    </row>
    <row r="5" spans="1:5" ht="11.25" customHeight="1" x14ac:dyDescent="0.2">
      <c r="A5" s="162" t="s">
        <v>481</v>
      </c>
      <c r="B5" s="162"/>
      <c r="C5" s="144">
        <v>2024</v>
      </c>
    </row>
    <row r="6" spans="1:5" ht="14.4" x14ac:dyDescent="0.3">
      <c r="A6" s="77" t="s">
        <v>498</v>
      </c>
      <c r="B6" s="47"/>
      <c r="C6" s="70">
        <v>371013189.04000002</v>
      </c>
      <c r="E6"/>
    </row>
    <row r="7" spans="1:5" ht="8.1" customHeight="1" x14ac:dyDescent="0.2">
      <c r="A7" s="71"/>
      <c r="B7" s="50"/>
      <c r="C7" s="72"/>
    </row>
    <row r="8" spans="1:5" x14ac:dyDescent="0.2">
      <c r="A8" s="60" t="s">
        <v>499</v>
      </c>
      <c r="B8" s="73"/>
      <c r="C8" s="52">
        <f>SUM(C9:C29)</f>
        <v>130435851.70999999</v>
      </c>
    </row>
    <row r="9" spans="1:5" x14ac:dyDescent="0.2">
      <c r="A9" s="78">
        <v>2.1</v>
      </c>
      <c r="B9" s="79" t="s">
        <v>163</v>
      </c>
      <c r="C9" s="80">
        <v>0</v>
      </c>
    </row>
    <row r="10" spans="1:5" x14ac:dyDescent="0.2">
      <c r="A10" s="78">
        <v>2.2000000000000002</v>
      </c>
      <c r="B10" s="79" t="s">
        <v>160</v>
      </c>
      <c r="C10" s="80">
        <v>0</v>
      </c>
    </row>
    <row r="11" spans="1:5" x14ac:dyDescent="0.2">
      <c r="A11" s="87">
        <v>2.2999999999999998</v>
      </c>
      <c r="B11" s="69" t="s">
        <v>325</v>
      </c>
      <c r="C11" s="80">
        <v>278750.59999999998</v>
      </c>
    </row>
    <row r="12" spans="1:5" x14ac:dyDescent="0.2">
      <c r="A12" s="87">
        <v>2.4</v>
      </c>
      <c r="B12" s="69" t="s">
        <v>326</v>
      </c>
      <c r="C12" s="80">
        <v>31997.9</v>
      </c>
    </row>
    <row r="13" spans="1:5" x14ac:dyDescent="0.2">
      <c r="A13" s="87">
        <v>2.5</v>
      </c>
      <c r="B13" s="69" t="s">
        <v>327</v>
      </c>
      <c r="C13" s="80">
        <v>0</v>
      </c>
    </row>
    <row r="14" spans="1:5" x14ac:dyDescent="0.2">
      <c r="A14" s="87">
        <v>2.6</v>
      </c>
      <c r="B14" s="69" t="s">
        <v>328</v>
      </c>
      <c r="C14" s="80">
        <v>0</v>
      </c>
    </row>
    <row r="15" spans="1:5" x14ac:dyDescent="0.2">
      <c r="A15" s="87">
        <v>2.7</v>
      </c>
      <c r="B15" s="69" t="s">
        <v>329</v>
      </c>
      <c r="C15" s="80">
        <v>0</v>
      </c>
    </row>
    <row r="16" spans="1:5" x14ac:dyDescent="0.2">
      <c r="A16" s="87">
        <v>2.8</v>
      </c>
      <c r="B16" s="69" t="s">
        <v>330</v>
      </c>
      <c r="C16" s="80">
        <v>73075</v>
      </c>
    </row>
    <row r="17" spans="1:3" x14ac:dyDescent="0.2">
      <c r="A17" s="87">
        <v>2.9</v>
      </c>
      <c r="B17" s="69" t="s">
        <v>332</v>
      </c>
      <c r="C17" s="80">
        <v>0</v>
      </c>
    </row>
    <row r="18" spans="1:3" x14ac:dyDescent="0.2">
      <c r="A18" s="87" t="s">
        <v>500</v>
      </c>
      <c r="B18" s="69" t="s">
        <v>501</v>
      </c>
      <c r="C18" s="80">
        <v>0</v>
      </c>
    </row>
    <row r="19" spans="1:3" x14ac:dyDescent="0.2">
      <c r="A19" s="87" t="s">
        <v>502</v>
      </c>
      <c r="B19" s="69" t="s">
        <v>338</v>
      </c>
      <c r="C19" s="80">
        <v>0</v>
      </c>
    </row>
    <row r="20" spans="1:3" x14ac:dyDescent="0.2">
      <c r="A20" s="87" t="s">
        <v>503</v>
      </c>
      <c r="B20" s="69" t="s">
        <v>504</v>
      </c>
      <c r="C20" s="80">
        <v>119447936.84999999</v>
      </c>
    </row>
    <row r="21" spans="1:3" x14ac:dyDescent="0.2">
      <c r="A21" s="87" t="s">
        <v>505</v>
      </c>
      <c r="B21" s="69" t="s">
        <v>506</v>
      </c>
      <c r="C21" s="80">
        <v>0</v>
      </c>
    </row>
    <row r="22" spans="1:3" x14ac:dyDescent="0.2">
      <c r="A22" s="87" t="s">
        <v>507</v>
      </c>
      <c r="B22" s="69" t="s">
        <v>508</v>
      </c>
      <c r="C22" s="80">
        <v>0</v>
      </c>
    </row>
    <row r="23" spans="1:3" x14ac:dyDescent="0.2">
      <c r="A23" s="87" t="s">
        <v>509</v>
      </c>
      <c r="B23" s="69" t="s">
        <v>510</v>
      </c>
      <c r="C23" s="80">
        <v>0</v>
      </c>
    </row>
    <row r="24" spans="1:3" x14ac:dyDescent="0.2">
      <c r="A24" s="87" t="s">
        <v>511</v>
      </c>
      <c r="B24" s="69" t="s">
        <v>512</v>
      </c>
      <c r="C24" s="80">
        <v>0</v>
      </c>
    </row>
    <row r="25" spans="1:3" x14ac:dyDescent="0.2">
      <c r="A25" s="87" t="s">
        <v>513</v>
      </c>
      <c r="B25" s="69" t="s">
        <v>514</v>
      </c>
      <c r="C25" s="80">
        <v>0</v>
      </c>
    </row>
    <row r="26" spans="1:3" x14ac:dyDescent="0.2">
      <c r="A26" s="87" t="s">
        <v>515</v>
      </c>
      <c r="B26" s="69" t="s">
        <v>516</v>
      </c>
      <c r="C26" s="80">
        <v>0</v>
      </c>
    </row>
    <row r="27" spans="1:3" x14ac:dyDescent="0.2">
      <c r="A27" s="87" t="s">
        <v>517</v>
      </c>
      <c r="B27" s="69" t="s">
        <v>518</v>
      </c>
      <c r="C27" s="80">
        <v>10604091.359999999</v>
      </c>
    </row>
    <row r="28" spans="1:3" x14ac:dyDescent="0.2">
      <c r="A28" s="87" t="s">
        <v>519</v>
      </c>
      <c r="B28" s="69" t="s">
        <v>520</v>
      </c>
      <c r="C28" s="80">
        <v>0</v>
      </c>
    </row>
    <row r="29" spans="1:3" x14ac:dyDescent="0.2">
      <c r="A29" s="87" t="s">
        <v>521</v>
      </c>
      <c r="B29" s="79" t="s">
        <v>522</v>
      </c>
      <c r="C29" s="80">
        <v>0</v>
      </c>
    </row>
    <row r="30" spans="1:3" ht="8.1" customHeight="1" x14ac:dyDescent="0.2">
      <c r="A30" s="88"/>
      <c r="B30" s="81"/>
      <c r="C30" s="82"/>
    </row>
    <row r="31" spans="1:3" x14ac:dyDescent="0.2">
      <c r="A31" s="83" t="s">
        <v>523</v>
      </c>
      <c r="B31" s="84"/>
      <c r="C31" s="85">
        <f>SUM(C32:C38)</f>
        <v>6031210.0300000003</v>
      </c>
    </row>
    <row r="32" spans="1:3" x14ac:dyDescent="0.2">
      <c r="A32" s="87" t="s">
        <v>524</v>
      </c>
      <c r="B32" s="69" t="s">
        <v>233</v>
      </c>
      <c r="C32" s="175">
        <v>6031210.0300000003</v>
      </c>
    </row>
    <row r="33" spans="1:3" x14ac:dyDescent="0.2">
      <c r="A33" s="87" t="s">
        <v>525</v>
      </c>
      <c r="B33" s="69" t="s">
        <v>242</v>
      </c>
      <c r="C33" s="80">
        <v>0</v>
      </c>
    </row>
    <row r="34" spans="1:3" x14ac:dyDescent="0.2">
      <c r="A34" s="87" t="s">
        <v>526</v>
      </c>
      <c r="B34" s="69" t="s">
        <v>245</v>
      </c>
      <c r="C34" s="80">
        <v>0</v>
      </c>
    </row>
    <row r="35" spans="1:3" x14ac:dyDescent="0.2">
      <c r="A35" s="87" t="s">
        <v>527</v>
      </c>
      <c r="B35" s="69" t="s">
        <v>251</v>
      </c>
      <c r="C35" s="80">
        <v>0</v>
      </c>
    </row>
    <row r="36" spans="1:3" x14ac:dyDescent="0.2">
      <c r="A36" s="87" t="s">
        <v>528</v>
      </c>
      <c r="B36" s="69" t="s">
        <v>261</v>
      </c>
      <c r="C36" s="80">
        <v>0</v>
      </c>
    </row>
    <row r="37" spans="1:3" x14ac:dyDescent="0.2">
      <c r="A37" s="87" t="s">
        <v>529</v>
      </c>
      <c r="B37" s="69" t="s">
        <v>530</v>
      </c>
      <c r="C37" s="80">
        <v>0</v>
      </c>
    </row>
    <row r="38" spans="1:3" x14ac:dyDescent="0.2">
      <c r="A38" s="87" t="s">
        <v>531</v>
      </c>
      <c r="B38" s="79" t="s">
        <v>532</v>
      </c>
      <c r="C38" s="86">
        <v>0</v>
      </c>
    </row>
    <row r="39" spans="1:3" ht="8.1" customHeight="1" x14ac:dyDescent="0.2">
      <c r="A39" s="71"/>
      <c r="B39" s="74"/>
      <c r="C39" s="75"/>
    </row>
    <row r="40" spans="1:3" x14ac:dyDescent="0.2">
      <c r="A40" s="76" t="s">
        <v>533</v>
      </c>
      <c r="B40" s="47"/>
      <c r="C40" s="48">
        <f>C6-C8+C31</f>
        <v>246608547.36000004</v>
      </c>
    </row>
    <row r="42" spans="1:3" x14ac:dyDescent="0.2">
      <c r="B42" s="15" t="s">
        <v>65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ignoredErrors>
    <ignoredError sqref="A18:A29 A32:A34 A37:A38 A35:A36" numberStoredAsText="1"/>
    <ignoredError sqref="A1:C1 B3:C3 B2:C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J59"/>
  <sheetViews>
    <sheetView tabSelected="1" topLeftCell="A31" workbookViewId="0">
      <selection activeCell="B38" sqref="B38:C38"/>
    </sheetView>
    <sheetView tabSelected="1" topLeftCell="A18" workbookViewId="1">
      <selection activeCell="B38" sqref="B38:C38"/>
    </sheetView>
    <sheetView zoomScaleNormal="100" workbookViewId="2">
      <selection sqref="A1:F1"/>
    </sheetView>
    <sheetView workbookViewId="3">
      <selection activeCell="B35" sqref="B35"/>
    </sheetView>
  </sheetViews>
  <sheetFormatPr baseColWidth="10" defaultColWidth="9.109375" defaultRowHeight="10.199999999999999" x14ac:dyDescent="0.2"/>
  <cols>
    <col min="1" max="1" width="12.88671875" style="24" customWidth="1"/>
    <col min="2" max="2" width="72.109375" style="24" customWidth="1"/>
    <col min="3" max="6" width="15.88671875" style="24" customWidth="1"/>
    <col min="7" max="7" width="12.88671875" style="24" customWidth="1"/>
    <col min="8" max="8" width="14.88671875" style="24" customWidth="1"/>
    <col min="9" max="9" width="13.44140625" style="24" customWidth="1"/>
    <col min="10" max="10" width="13.109375" style="24" customWidth="1"/>
    <col min="11" max="16384" width="9.109375" style="24"/>
  </cols>
  <sheetData>
    <row r="1" spans="1:10" ht="11.25" customHeight="1" x14ac:dyDescent="0.2">
      <c r="A1" s="152" t="str">
        <f>'Notas a los Edos Financieros'!B1</f>
        <v>Municipio de Yuriria</v>
      </c>
      <c r="B1" s="171"/>
      <c r="C1" s="171"/>
      <c r="D1" s="171"/>
      <c r="E1" s="171"/>
      <c r="F1" s="171"/>
      <c r="G1" s="22" t="s">
        <v>0</v>
      </c>
      <c r="H1" s="23">
        <f>'Notas a los Edos Financieros'!D1</f>
        <v>2024</v>
      </c>
    </row>
    <row r="2" spans="1:10" ht="11.25" customHeight="1" x14ac:dyDescent="0.2">
      <c r="A2" s="152" t="s">
        <v>534</v>
      </c>
      <c r="B2" s="171"/>
      <c r="C2" s="171"/>
      <c r="D2" s="171"/>
      <c r="E2" s="171"/>
      <c r="F2" s="171"/>
      <c r="G2" s="22" t="s">
        <v>2</v>
      </c>
      <c r="H2" s="23" t="str">
        <f>'Notas a los Edos Financieros'!D2</f>
        <v>Anual</v>
      </c>
    </row>
    <row r="3" spans="1:10" ht="11.25" customHeight="1" x14ac:dyDescent="0.2">
      <c r="A3" s="152" t="str">
        <f>'Notas a los Edos Financieros'!B3</f>
        <v>Del 1 de enero al 31 de diciembre de 2024</v>
      </c>
      <c r="B3" s="171"/>
      <c r="C3" s="171"/>
      <c r="D3" s="171"/>
      <c r="E3" s="171"/>
      <c r="F3" s="171"/>
      <c r="G3" s="22" t="s">
        <v>3</v>
      </c>
      <c r="H3" s="23" t="str">
        <f>'Notas a los Edos Financieros'!D3</f>
        <v>Cuenta Pública</v>
      </c>
    </row>
    <row r="4" spans="1:10" ht="11.25" customHeight="1" x14ac:dyDescent="0.2">
      <c r="A4" s="152" t="s">
        <v>4</v>
      </c>
      <c r="B4" s="152"/>
      <c r="C4" s="152"/>
      <c r="D4" s="152"/>
      <c r="E4" s="152"/>
      <c r="F4" s="152"/>
      <c r="G4" s="22"/>
      <c r="H4" s="23"/>
    </row>
    <row r="5" spans="1:10" x14ac:dyDescent="0.2">
      <c r="A5" s="25" t="s">
        <v>67</v>
      </c>
      <c r="B5" s="26"/>
      <c r="C5" s="26"/>
      <c r="D5" s="26"/>
      <c r="E5" s="26"/>
      <c r="F5" s="26"/>
      <c r="G5" s="26"/>
      <c r="H5" s="26"/>
    </row>
    <row r="8" spans="1:10" ht="24.9" customHeight="1" x14ac:dyDescent="0.2">
      <c r="A8" s="92" t="s">
        <v>69</v>
      </c>
      <c r="B8" s="92" t="s">
        <v>481</v>
      </c>
      <c r="C8" s="91" t="s">
        <v>535</v>
      </c>
      <c r="D8" s="91" t="s">
        <v>536</v>
      </c>
      <c r="E8" s="91" t="s">
        <v>537</v>
      </c>
      <c r="F8" s="91" t="s">
        <v>538</v>
      </c>
      <c r="G8" s="91" t="s">
        <v>539</v>
      </c>
      <c r="H8" s="91" t="s">
        <v>540</v>
      </c>
      <c r="I8" s="91" t="s">
        <v>541</v>
      </c>
      <c r="J8" s="91" t="s">
        <v>542</v>
      </c>
    </row>
    <row r="9" spans="1:10" s="36" customFormat="1" x14ac:dyDescent="0.2">
      <c r="A9" s="35">
        <v>7000</v>
      </c>
      <c r="B9" s="141" t="s">
        <v>543</v>
      </c>
    </row>
    <row r="10" spans="1:10" x14ac:dyDescent="0.2">
      <c r="A10" s="24">
        <v>7110</v>
      </c>
      <c r="B10" s="140" t="s">
        <v>539</v>
      </c>
      <c r="C10" s="29">
        <v>0</v>
      </c>
      <c r="D10" s="29">
        <v>0</v>
      </c>
      <c r="E10" s="29">
        <v>0</v>
      </c>
      <c r="F10" s="29">
        <v>0</v>
      </c>
    </row>
    <row r="11" spans="1:10" x14ac:dyDescent="0.2">
      <c r="A11" s="24">
        <v>7120</v>
      </c>
      <c r="B11" s="140" t="s">
        <v>544</v>
      </c>
      <c r="C11" s="29">
        <v>0</v>
      </c>
      <c r="D11" s="29">
        <v>0</v>
      </c>
      <c r="E11" s="29">
        <v>0</v>
      </c>
      <c r="F11" s="29">
        <v>0</v>
      </c>
    </row>
    <row r="12" spans="1:10" x14ac:dyDescent="0.2">
      <c r="A12" s="24">
        <v>7130</v>
      </c>
      <c r="B12" s="140" t="s">
        <v>545</v>
      </c>
      <c r="C12" s="29">
        <v>0</v>
      </c>
      <c r="D12" s="29">
        <v>0</v>
      </c>
      <c r="E12" s="29">
        <v>0</v>
      </c>
      <c r="F12" s="29">
        <v>0</v>
      </c>
    </row>
    <row r="13" spans="1:10" x14ac:dyDescent="0.2">
      <c r="A13" s="24">
        <v>7140</v>
      </c>
      <c r="B13" s="140" t="s">
        <v>546</v>
      </c>
      <c r="C13" s="29">
        <v>0</v>
      </c>
      <c r="D13" s="29">
        <v>0</v>
      </c>
      <c r="E13" s="29">
        <v>0</v>
      </c>
      <c r="F13" s="29">
        <v>0</v>
      </c>
    </row>
    <row r="14" spans="1:10" x14ac:dyDescent="0.2">
      <c r="A14" s="24">
        <v>7150</v>
      </c>
      <c r="B14" s="140" t="s">
        <v>547</v>
      </c>
      <c r="C14" s="29">
        <v>0</v>
      </c>
      <c r="D14" s="29">
        <v>0</v>
      </c>
      <c r="E14" s="29">
        <v>0</v>
      </c>
      <c r="F14" s="29">
        <v>0</v>
      </c>
    </row>
    <row r="15" spans="1:10" x14ac:dyDescent="0.2">
      <c r="A15" s="24">
        <v>7160</v>
      </c>
      <c r="B15" s="140" t="s">
        <v>548</v>
      </c>
      <c r="C15" s="29">
        <v>0</v>
      </c>
      <c r="D15" s="29">
        <v>0</v>
      </c>
      <c r="E15" s="29">
        <v>0</v>
      </c>
      <c r="F15" s="29">
        <v>0</v>
      </c>
    </row>
    <row r="16" spans="1:10" x14ac:dyDescent="0.2">
      <c r="A16" s="24">
        <v>7210</v>
      </c>
      <c r="B16" s="140" t="s">
        <v>549</v>
      </c>
      <c r="C16" s="29">
        <v>0</v>
      </c>
      <c r="D16" s="29">
        <v>0</v>
      </c>
      <c r="E16" s="29">
        <v>0</v>
      </c>
      <c r="F16" s="29">
        <v>0</v>
      </c>
    </row>
    <row r="17" spans="1:6" x14ac:dyDescent="0.2">
      <c r="A17" s="24">
        <v>7220</v>
      </c>
      <c r="B17" s="140" t="s">
        <v>550</v>
      </c>
      <c r="C17" s="29">
        <v>0</v>
      </c>
      <c r="D17" s="29">
        <v>0</v>
      </c>
      <c r="E17" s="29">
        <v>0</v>
      </c>
      <c r="F17" s="29">
        <v>0</v>
      </c>
    </row>
    <row r="18" spans="1:6" x14ac:dyDescent="0.2">
      <c r="A18" s="24">
        <v>7230</v>
      </c>
      <c r="B18" s="140" t="s">
        <v>551</v>
      </c>
      <c r="C18" s="29">
        <v>0</v>
      </c>
      <c r="D18" s="29">
        <v>0</v>
      </c>
      <c r="E18" s="29">
        <v>0</v>
      </c>
      <c r="F18" s="29">
        <v>0</v>
      </c>
    </row>
    <row r="19" spans="1:6" x14ac:dyDescent="0.2">
      <c r="A19" s="24">
        <v>7240</v>
      </c>
      <c r="B19" s="140" t="s">
        <v>552</v>
      </c>
      <c r="C19" s="29">
        <v>0</v>
      </c>
      <c r="D19" s="29">
        <v>0</v>
      </c>
      <c r="E19" s="29">
        <v>0</v>
      </c>
      <c r="F19" s="29">
        <v>0</v>
      </c>
    </row>
    <row r="20" spans="1:6" x14ac:dyDescent="0.2">
      <c r="A20" s="24">
        <v>7250</v>
      </c>
      <c r="B20" s="140" t="s">
        <v>553</v>
      </c>
      <c r="C20" s="29">
        <v>0</v>
      </c>
      <c r="D20" s="29">
        <v>0</v>
      </c>
      <c r="E20" s="29">
        <v>0</v>
      </c>
      <c r="F20" s="29">
        <v>0</v>
      </c>
    </row>
    <row r="21" spans="1:6" x14ac:dyDescent="0.2">
      <c r="A21" s="24">
        <v>7260</v>
      </c>
      <c r="B21" s="140" t="s">
        <v>554</v>
      </c>
      <c r="C21" s="29">
        <v>0</v>
      </c>
      <c r="D21" s="29">
        <v>0</v>
      </c>
      <c r="E21" s="29">
        <v>0</v>
      </c>
      <c r="F21" s="29">
        <v>0</v>
      </c>
    </row>
    <row r="22" spans="1:6" x14ac:dyDescent="0.2">
      <c r="A22" s="24">
        <v>7310</v>
      </c>
      <c r="B22" s="140" t="s">
        <v>555</v>
      </c>
      <c r="C22" s="29">
        <v>0</v>
      </c>
      <c r="D22" s="29">
        <v>0</v>
      </c>
      <c r="E22" s="29">
        <v>0</v>
      </c>
      <c r="F22" s="29">
        <v>0</v>
      </c>
    </row>
    <row r="23" spans="1:6" x14ac:dyDescent="0.2">
      <c r="A23" s="24">
        <v>7320</v>
      </c>
      <c r="B23" s="140" t="s">
        <v>556</v>
      </c>
      <c r="C23" s="29">
        <v>0</v>
      </c>
      <c r="D23" s="29">
        <v>0</v>
      </c>
      <c r="E23" s="29">
        <v>0</v>
      </c>
      <c r="F23" s="29">
        <v>0</v>
      </c>
    </row>
    <row r="24" spans="1:6" x14ac:dyDescent="0.2">
      <c r="A24" s="24">
        <v>7330</v>
      </c>
      <c r="B24" s="140" t="s">
        <v>557</v>
      </c>
      <c r="C24" s="29">
        <v>0</v>
      </c>
      <c r="D24" s="29">
        <v>0</v>
      </c>
      <c r="E24" s="29">
        <v>0</v>
      </c>
      <c r="F24" s="29">
        <v>0</v>
      </c>
    </row>
    <row r="25" spans="1:6" x14ac:dyDescent="0.2">
      <c r="A25" s="24">
        <v>7340</v>
      </c>
      <c r="B25" s="140" t="s">
        <v>558</v>
      </c>
      <c r="C25" s="29">
        <v>0</v>
      </c>
      <c r="D25" s="29">
        <v>0</v>
      </c>
      <c r="E25" s="29">
        <v>0</v>
      </c>
      <c r="F25" s="29">
        <v>0</v>
      </c>
    </row>
    <row r="26" spans="1:6" x14ac:dyDescent="0.2">
      <c r="A26" s="24">
        <v>7350</v>
      </c>
      <c r="B26" s="140" t="s">
        <v>559</v>
      </c>
      <c r="C26" s="29">
        <v>0</v>
      </c>
      <c r="D26" s="29">
        <v>0</v>
      </c>
      <c r="E26" s="29">
        <v>0</v>
      </c>
      <c r="F26" s="29">
        <v>0</v>
      </c>
    </row>
    <row r="27" spans="1:6" x14ac:dyDescent="0.2">
      <c r="A27" s="24">
        <v>7360</v>
      </c>
      <c r="B27" s="140" t="s">
        <v>560</v>
      </c>
      <c r="C27" s="29">
        <v>0</v>
      </c>
      <c r="D27" s="29">
        <v>0</v>
      </c>
      <c r="E27" s="29">
        <v>0</v>
      </c>
      <c r="F27" s="29">
        <v>0</v>
      </c>
    </row>
    <row r="28" spans="1:6" x14ac:dyDescent="0.2">
      <c r="A28" s="24">
        <v>7410</v>
      </c>
      <c r="B28" s="140" t="s">
        <v>561</v>
      </c>
      <c r="C28" s="29">
        <v>0</v>
      </c>
      <c r="D28" s="29">
        <v>0</v>
      </c>
      <c r="E28" s="29">
        <v>0</v>
      </c>
      <c r="F28" s="29">
        <v>0</v>
      </c>
    </row>
    <row r="29" spans="1:6" x14ac:dyDescent="0.2">
      <c r="A29" s="24">
        <v>7420</v>
      </c>
      <c r="B29" s="140" t="s">
        <v>562</v>
      </c>
      <c r="C29" s="29">
        <v>0</v>
      </c>
      <c r="D29" s="29">
        <v>0</v>
      </c>
      <c r="E29" s="29">
        <v>0</v>
      </c>
      <c r="F29" s="29">
        <v>0</v>
      </c>
    </row>
    <row r="30" spans="1:6" x14ac:dyDescent="0.2">
      <c r="A30" s="24">
        <v>7510</v>
      </c>
      <c r="B30" s="140" t="s">
        <v>563</v>
      </c>
      <c r="C30" s="29">
        <v>0</v>
      </c>
      <c r="D30" s="29">
        <v>0</v>
      </c>
      <c r="E30" s="29">
        <v>0</v>
      </c>
      <c r="F30" s="29">
        <v>0</v>
      </c>
    </row>
    <row r="31" spans="1:6" x14ac:dyDescent="0.2">
      <c r="A31" s="24">
        <v>7520</v>
      </c>
      <c r="B31" s="140" t="s">
        <v>564</v>
      </c>
      <c r="C31" s="29">
        <v>0</v>
      </c>
      <c r="D31" s="29">
        <v>0</v>
      </c>
      <c r="E31" s="29">
        <v>0</v>
      </c>
      <c r="F31" s="29">
        <v>0</v>
      </c>
    </row>
    <row r="32" spans="1:6" x14ac:dyDescent="0.2">
      <c r="A32" s="24">
        <v>7610</v>
      </c>
      <c r="B32" s="140" t="s">
        <v>565</v>
      </c>
      <c r="C32" s="29">
        <v>0</v>
      </c>
      <c r="D32" s="29">
        <v>0</v>
      </c>
      <c r="E32" s="29">
        <v>0</v>
      </c>
      <c r="F32" s="29">
        <v>0</v>
      </c>
    </row>
    <row r="33" spans="1:6" x14ac:dyDescent="0.2">
      <c r="A33" s="24">
        <v>7620</v>
      </c>
      <c r="B33" s="140" t="s">
        <v>566</v>
      </c>
      <c r="C33" s="29">
        <v>0</v>
      </c>
      <c r="D33" s="29">
        <v>0</v>
      </c>
      <c r="E33" s="29">
        <v>0</v>
      </c>
      <c r="F33" s="29">
        <v>0</v>
      </c>
    </row>
    <row r="34" spans="1:6" x14ac:dyDescent="0.2">
      <c r="A34" s="24">
        <v>7630</v>
      </c>
      <c r="B34" s="140" t="s">
        <v>567</v>
      </c>
      <c r="C34" s="29">
        <v>0</v>
      </c>
      <c r="D34" s="29">
        <v>0</v>
      </c>
      <c r="E34" s="29">
        <v>0</v>
      </c>
      <c r="F34" s="29">
        <v>0</v>
      </c>
    </row>
    <row r="35" spans="1:6" x14ac:dyDescent="0.2">
      <c r="A35" s="24">
        <v>7640</v>
      </c>
      <c r="B35" s="140" t="s">
        <v>568</v>
      </c>
      <c r="C35" s="29">
        <v>0</v>
      </c>
      <c r="D35" s="29">
        <v>0</v>
      </c>
      <c r="E35" s="29">
        <v>0</v>
      </c>
      <c r="F35" s="29">
        <v>0</v>
      </c>
    </row>
    <row r="36" spans="1:6" x14ac:dyDescent="0.2">
      <c r="C36" s="29"/>
      <c r="D36" s="29"/>
      <c r="E36" s="29"/>
      <c r="F36" s="29"/>
    </row>
    <row r="37" spans="1:6" s="36" customFormat="1" x14ac:dyDescent="0.2">
      <c r="A37" s="35">
        <v>8000</v>
      </c>
      <c r="B37" s="141" t="s">
        <v>569</v>
      </c>
    </row>
    <row r="38" spans="1:6" ht="10.8" thickBot="1" x14ac:dyDescent="0.25"/>
    <row r="39" spans="1:6" ht="12" x14ac:dyDescent="0.2">
      <c r="B39" s="169" t="s">
        <v>570</v>
      </c>
      <c r="C39" s="170"/>
    </row>
    <row r="40" spans="1:6" ht="12" x14ac:dyDescent="0.2">
      <c r="B40" s="131" t="s">
        <v>481</v>
      </c>
      <c r="C40" s="132">
        <v>2024</v>
      </c>
    </row>
    <row r="41" spans="1:6" x14ac:dyDescent="0.2">
      <c r="A41" s="24">
        <v>8110</v>
      </c>
      <c r="B41" s="133" t="s">
        <v>571</v>
      </c>
      <c r="C41" s="134">
        <v>0</v>
      </c>
    </row>
    <row r="42" spans="1:6" x14ac:dyDescent="0.2">
      <c r="A42" s="24">
        <v>8120</v>
      </c>
      <c r="B42" s="133" t="s">
        <v>572</v>
      </c>
      <c r="C42" s="134">
        <v>0</v>
      </c>
    </row>
    <row r="43" spans="1:6" x14ac:dyDescent="0.2">
      <c r="A43" s="24">
        <v>8130</v>
      </c>
      <c r="B43" s="133" t="s">
        <v>573</v>
      </c>
      <c r="C43" s="134">
        <v>0</v>
      </c>
    </row>
    <row r="44" spans="1:6" x14ac:dyDescent="0.2">
      <c r="A44" s="24">
        <v>8140</v>
      </c>
      <c r="B44" s="133" t="s">
        <v>574</v>
      </c>
      <c r="C44" s="134">
        <v>364973248.23000002</v>
      </c>
    </row>
    <row r="45" spans="1:6" ht="10.8" thickBot="1" x14ac:dyDescent="0.25">
      <c r="A45" s="24">
        <v>8150</v>
      </c>
      <c r="B45" s="135" t="s">
        <v>575</v>
      </c>
      <c r="C45" s="136">
        <v>364777470.30000001</v>
      </c>
    </row>
    <row r="47" spans="1:6" ht="10.8" thickBot="1" x14ac:dyDescent="0.25"/>
    <row r="48" spans="1:6" ht="12" x14ac:dyDescent="0.2">
      <c r="B48" s="169" t="s">
        <v>576</v>
      </c>
      <c r="C48" s="170"/>
    </row>
    <row r="49" spans="1:3" ht="12" x14ac:dyDescent="0.2">
      <c r="B49" s="131" t="s">
        <v>481</v>
      </c>
      <c r="C49" s="132">
        <v>2024</v>
      </c>
    </row>
    <row r="50" spans="1:3" x14ac:dyDescent="0.2">
      <c r="A50" s="24">
        <v>8210</v>
      </c>
      <c r="B50" s="133" t="s">
        <v>577</v>
      </c>
      <c r="C50" s="137">
        <v>0</v>
      </c>
    </row>
    <row r="51" spans="1:3" x14ac:dyDescent="0.2">
      <c r="A51" s="24">
        <v>8220</v>
      </c>
      <c r="B51" s="133" t="s">
        <v>578</v>
      </c>
      <c r="C51" s="137">
        <v>0</v>
      </c>
    </row>
    <row r="52" spans="1:3" x14ac:dyDescent="0.2">
      <c r="A52" s="24">
        <v>8230</v>
      </c>
      <c r="B52" s="133" t="s">
        <v>579</v>
      </c>
      <c r="C52" s="137">
        <v>0</v>
      </c>
    </row>
    <row r="53" spans="1:3" x14ac:dyDescent="0.2">
      <c r="A53" s="24">
        <v>8240</v>
      </c>
      <c r="B53" s="133" t="s">
        <v>580</v>
      </c>
      <c r="C53" s="137">
        <v>0</v>
      </c>
    </row>
    <row r="54" spans="1:3" x14ac:dyDescent="0.2">
      <c r="A54" s="24">
        <v>8250</v>
      </c>
      <c r="B54" s="133" t="s">
        <v>581</v>
      </c>
      <c r="C54" s="137">
        <v>371013189.04000002</v>
      </c>
    </row>
    <row r="55" spans="1:3" x14ac:dyDescent="0.2">
      <c r="A55" s="24">
        <v>8260</v>
      </c>
      <c r="B55" s="133" t="s">
        <v>582</v>
      </c>
      <c r="C55" s="137">
        <v>371013189.04000002</v>
      </c>
    </row>
    <row r="56" spans="1:3" ht="10.8" thickBot="1" x14ac:dyDescent="0.25">
      <c r="A56" s="24">
        <v>8270</v>
      </c>
      <c r="B56" s="135" t="s">
        <v>583</v>
      </c>
      <c r="C56" s="138">
        <v>367277122.06</v>
      </c>
    </row>
    <row r="59" spans="1:3" x14ac:dyDescent="0.2">
      <c r="B59" s="15" t="s">
        <v>65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E853D-BFCD-47BA-9D2E-C35061D1E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ESF</vt:lpstr>
      <vt:lpstr>ACT</vt:lpstr>
      <vt:lpstr>VHP</vt:lpstr>
      <vt:lpstr>EFE</vt:lpstr>
      <vt:lpstr>Conciliacion_Ig</vt:lpstr>
      <vt:lpstr>Conciliacion_Eg</vt:lpstr>
      <vt:lpstr>Memoria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2012-12-11T20:36:24Z</dcterms:created>
  <dcterms:modified xsi:type="dcterms:W3CDTF">2025-02-24T22:23:33Z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